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H AIS\2. HP Handicappuljen\Formater\BUDGET_formater\Formater uden OH\"/>
    </mc:Choice>
  </mc:AlternateContent>
  <bookViews>
    <workbookView xWindow="0" yWindow="0" windowWidth="28800" windowHeight="11700"/>
  </bookViews>
  <sheets>
    <sheet name="Cover" sheetId="1" r:id="rId1"/>
    <sheet name="1. Endorsement Management " sheetId="3" r:id="rId2"/>
    <sheet name="2. The indep. Auditor's report" sheetId="4" r:id="rId3"/>
    <sheet name="3. Applied acc. policies " sheetId="5" r:id="rId4"/>
    <sheet name="4. Financial report" sheetId="7" r:id="rId5"/>
    <sheet name="5. Accounts" sheetId="11" r:id="rId6"/>
    <sheet name="6. Details, accounts" sheetId="12" r:id="rId7"/>
    <sheet name="7. Notes to accounts" sheetId="9" r:id="rId8"/>
    <sheet name="8. Gift Letter" sheetId="10" r:id="rId9"/>
  </sheets>
  <calcPr calcId="162913"/>
</workbook>
</file>

<file path=xl/calcChain.xml><?xml version="1.0" encoding="utf-8"?>
<calcChain xmlns="http://schemas.openxmlformats.org/spreadsheetml/2006/main">
  <c r="H28" i="11" l="1"/>
  <c r="H26" i="11"/>
  <c r="H25" i="11"/>
  <c r="H24" i="11"/>
  <c r="H23" i="11"/>
  <c r="H21" i="11"/>
  <c r="H20" i="11"/>
  <c r="H19" i="11"/>
  <c r="H18" i="11"/>
  <c r="H16" i="11"/>
  <c r="H15" i="11"/>
  <c r="H14" i="11"/>
  <c r="H17" i="11" s="1"/>
  <c r="H22" i="11" s="1"/>
  <c r="H27" i="11" s="1"/>
  <c r="H29" i="11" s="1"/>
  <c r="H13" i="11"/>
  <c r="G28" i="11"/>
  <c r="G26" i="11"/>
  <c r="G25" i="11"/>
  <c r="G24" i="11"/>
  <c r="G23" i="11"/>
  <c r="G21" i="11"/>
  <c r="G20" i="11"/>
  <c r="G19" i="11"/>
  <c r="G18" i="11"/>
  <c r="G16" i="11"/>
  <c r="G15" i="11"/>
  <c r="G14" i="11"/>
  <c r="G13" i="11"/>
  <c r="E28" i="11"/>
  <c r="E26" i="11"/>
  <c r="E25" i="11"/>
  <c r="E24" i="11"/>
  <c r="E23" i="11"/>
  <c r="E21" i="11"/>
  <c r="E20" i="11"/>
  <c r="E19" i="11"/>
  <c r="E18" i="11"/>
  <c r="E16" i="11"/>
  <c r="E15" i="11"/>
  <c r="E14" i="11"/>
  <c r="E13" i="11"/>
  <c r="E17" i="11" s="1"/>
  <c r="E22" i="11" s="1"/>
  <c r="E27" i="11" s="1"/>
  <c r="E29" i="11" s="1"/>
  <c r="D28" i="11"/>
  <c r="D26" i="11"/>
  <c r="D25" i="11"/>
  <c r="D24" i="11"/>
  <c r="D23" i="11"/>
  <c r="D21" i="11"/>
  <c r="D20" i="11"/>
  <c r="D19" i="11"/>
  <c r="D18" i="11"/>
  <c r="D16" i="11"/>
  <c r="D15" i="11"/>
  <c r="D14" i="11"/>
  <c r="D13" i="11"/>
  <c r="E111" i="12"/>
  <c r="E110" i="12"/>
  <c r="E109" i="12"/>
  <c r="E108" i="12"/>
  <c r="E107" i="12"/>
  <c r="E100" i="12"/>
  <c r="E99" i="12"/>
  <c r="E98" i="12"/>
  <c r="E97" i="12"/>
  <c r="E96" i="12"/>
  <c r="E93" i="12"/>
  <c r="E92" i="12"/>
  <c r="E91" i="12"/>
  <c r="E90" i="12"/>
  <c r="E89" i="12"/>
  <c r="E88" i="12"/>
  <c r="E87" i="12"/>
  <c r="E84" i="12"/>
  <c r="E83" i="12"/>
  <c r="E82" i="12"/>
  <c r="E81" i="12"/>
  <c r="E80" i="12"/>
  <c r="E79" i="12"/>
  <c r="E78" i="12"/>
  <c r="E74" i="12"/>
  <c r="E73" i="12"/>
  <c r="E72" i="12"/>
  <c r="E71" i="12"/>
  <c r="E75" i="12"/>
  <c r="E68" i="12"/>
  <c r="E67" i="12"/>
  <c r="E66" i="12"/>
  <c r="E65" i="12"/>
  <c r="E64" i="12"/>
  <c r="E63" i="12"/>
  <c r="E60" i="12"/>
  <c r="E59" i="12"/>
  <c r="E58" i="12"/>
  <c r="E57" i="12"/>
  <c r="E56" i="12"/>
  <c r="E55" i="12"/>
  <c r="E54" i="12"/>
  <c r="E51" i="12"/>
  <c r="E50" i="12"/>
  <c r="E49" i="12"/>
  <c r="E48" i="12"/>
  <c r="E47" i="12"/>
  <c r="E46" i="12"/>
  <c r="E45" i="12"/>
  <c r="E42" i="12"/>
  <c r="E41" i="12"/>
  <c r="E40" i="12"/>
  <c r="E39" i="12"/>
  <c r="E38" i="12"/>
  <c r="E37" i="12"/>
  <c r="E36" i="12"/>
  <c r="E33" i="12"/>
  <c r="E32" i="12"/>
  <c r="E31" i="12"/>
  <c r="E30" i="12"/>
  <c r="E29" i="12"/>
  <c r="E28" i="12"/>
  <c r="E27" i="12"/>
  <c r="E24" i="12"/>
  <c r="E23" i="12"/>
  <c r="E22" i="12"/>
  <c r="E21" i="12"/>
  <c r="E20" i="12"/>
  <c r="E19" i="12"/>
  <c r="E18" i="12"/>
  <c r="K115" i="12"/>
  <c r="K104" i="12"/>
  <c r="K112" i="12"/>
  <c r="K111" i="12"/>
  <c r="K110" i="12"/>
  <c r="K109" i="12"/>
  <c r="K108" i="12"/>
  <c r="K107" i="12"/>
  <c r="K99" i="12"/>
  <c r="K98" i="12"/>
  <c r="K97" i="12"/>
  <c r="K96" i="12"/>
  <c r="K91" i="12"/>
  <c r="K90" i="12"/>
  <c r="K89" i="12"/>
  <c r="K88" i="12"/>
  <c r="K87" i="12"/>
  <c r="K84" i="12"/>
  <c r="K83" i="12"/>
  <c r="K82" i="12"/>
  <c r="K81" i="12"/>
  <c r="K80" i="12"/>
  <c r="K79" i="12"/>
  <c r="K78" i="12"/>
  <c r="K74" i="12"/>
  <c r="K73" i="12"/>
  <c r="K72" i="12"/>
  <c r="K71" i="12"/>
  <c r="K68" i="12"/>
  <c r="K67" i="12"/>
  <c r="K66" i="12"/>
  <c r="K65" i="12"/>
  <c r="K64" i="12"/>
  <c r="K63" i="12"/>
  <c r="K60" i="12"/>
  <c r="K59" i="12"/>
  <c r="K58" i="12"/>
  <c r="K57" i="12"/>
  <c r="K56" i="12"/>
  <c r="K55" i="12"/>
  <c r="K54" i="12"/>
  <c r="K51" i="12"/>
  <c r="K50" i="12"/>
  <c r="K49" i="12"/>
  <c r="K48" i="12"/>
  <c r="K47" i="12"/>
  <c r="K46" i="12"/>
  <c r="K45" i="12"/>
  <c r="K42" i="12"/>
  <c r="K41" i="12"/>
  <c r="K40" i="12"/>
  <c r="K39" i="12"/>
  <c r="K38" i="12"/>
  <c r="K37" i="12"/>
  <c r="K36" i="12"/>
  <c r="K33" i="12"/>
  <c r="K32" i="12"/>
  <c r="K31" i="12"/>
  <c r="K30" i="12"/>
  <c r="K29" i="12"/>
  <c r="K28" i="12"/>
  <c r="K27" i="12"/>
  <c r="K24" i="12"/>
  <c r="K23" i="12"/>
  <c r="K22" i="12"/>
  <c r="K21" i="12"/>
  <c r="K20" i="12"/>
  <c r="K19" i="12"/>
  <c r="K18" i="12"/>
  <c r="K15" i="12"/>
  <c r="K14" i="12"/>
  <c r="K13" i="12"/>
  <c r="K12" i="12"/>
  <c r="K11" i="12"/>
  <c r="K10" i="12"/>
  <c r="I120" i="12"/>
  <c r="E120" i="12"/>
  <c r="I118" i="12"/>
  <c r="E118" i="12"/>
  <c r="I116" i="12"/>
  <c r="E116" i="12"/>
  <c r="I114" i="12"/>
  <c r="E114" i="12"/>
  <c r="I103" i="12"/>
  <c r="E103" i="12"/>
  <c r="I101" i="12"/>
  <c r="E101" i="12"/>
  <c r="I94" i="12"/>
  <c r="E94" i="12"/>
  <c r="I85" i="12"/>
  <c r="E85" i="12"/>
  <c r="I76" i="12"/>
  <c r="E76" i="12"/>
  <c r="I69" i="12"/>
  <c r="E69" i="12"/>
  <c r="I61" i="12"/>
  <c r="E61" i="12"/>
  <c r="I52" i="12"/>
  <c r="E52" i="12"/>
  <c r="I43" i="12"/>
  <c r="E43" i="12"/>
  <c r="I34" i="12"/>
  <c r="E34" i="12"/>
  <c r="I25" i="12"/>
  <c r="E25" i="12"/>
  <c r="K9" i="12"/>
  <c r="I115" i="12"/>
  <c r="I113" i="12"/>
  <c r="I111" i="12"/>
  <c r="I110" i="12"/>
  <c r="I109" i="12"/>
  <c r="I108" i="12"/>
  <c r="I107" i="12"/>
  <c r="H106" i="12"/>
  <c r="I104" i="12"/>
  <c r="G95" i="12"/>
  <c r="I98" i="12"/>
  <c r="I97" i="12"/>
  <c r="I96" i="12"/>
  <c r="H95" i="12"/>
  <c r="I93" i="12"/>
  <c r="I92" i="12"/>
  <c r="I91" i="12"/>
  <c r="I90" i="12"/>
  <c r="I89" i="12"/>
  <c r="I88" i="12"/>
  <c r="I87" i="12"/>
  <c r="H86" i="12"/>
  <c r="I84" i="12"/>
  <c r="I83" i="12"/>
  <c r="I82" i="12"/>
  <c r="I81" i="12"/>
  <c r="I80" i="12"/>
  <c r="I79" i="12"/>
  <c r="I78" i="12"/>
  <c r="H77" i="12"/>
  <c r="G77" i="12"/>
  <c r="I75" i="12"/>
  <c r="I74" i="12"/>
  <c r="I73" i="12"/>
  <c r="I72" i="12"/>
  <c r="I71" i="12"/>
  <c r="H70" i="12"/>
  <c r="I68" i="12"/>
  <c r="I67" i="12"/>
  <c r="I66" i="12"/>
  <c r="I65" i="12"/>
  <c r="I64" i="12"/>
  <c r="I63" i="12"/>
  <c r="H62" i="12"/>
  <c r="G62" i="12"/>
  <c r="I60" i="12"/>
  <c r="I59" i="12"/>
  <c r="I58" i="12"/>
  <c r="I57" i="12"/>
  <c r="I56" i="12"/>
  <c r="I55" i="12"/>
  <c r="I54" i="12"/>
  <c r="H53" i="12"/>
  <c r="G53" i="12"/>
  <c r="I51" i="12"/>
  <c r="I50" i="12"/>
  <c r="I49" i="12"/>
  <c r="I48" i="12"/>
  <c r="I47" i="12"/>
  <c r="I46" i="12"/>
  <c r="I45" i="12"/>
  <c r="H44" i="12"/>
  <c r="G44" i="12"/>
  <c r="I42" i="12"/>
  <c r="I41" i="12"/>
  <c r="I39" i="12"/>
  <c r="I38" i="12"/>
  <c r="I37" i="12"/>
  <c r="I36" i="12"/>
  <c r="H35" i="12"/>
  <c r="G35" i="12"/>
  <c r="I33" i="12"/>
  <c r="I32" i="12"/>
  <c r="I31" i="12"/>
  <c r="I30" i="12"/>
  <c r="I29" i="12"/>
  <c r="I28" i="12"/>
  <c r="I27" i="12"/>
  <c r="H26" i="12"/>
  <c r="G26" i="12"/>
  <c r="I24" i="12"/>
  <c r="I23" i="12"/>
  <c r="I22" i="12"/>
  <c r="I21" i="12"/>
  <c r="I20" i="12"/>
  <c r="I19" i="12"/>
  <c r="I18" i="12"/>
  <c r="H17" i="12"/>
  <c r="G17" i="12"/>
  <c r="I16" i="12"/>
  <c r="I15" i="12"/>
  <c r="I14" i="12"/>
  <c r="I13" i="12"/>
  <c r="I12" i="12"/>
  <c r="I11" i="12"/>
  <c r="I10" i="12"/>
  <c r="I9" i="12"/>
  <c r="H8" i="12"/>
  <c r="G8" i="12"/>
  <c r="E115" i="12"/>
  <c r="E113" i="12"/>
  <c r="D106" i="12"/>
  <c r="E104" i="12"/>
  <c r="C95" i="12"/>
  <c r="D95" i="12"/>
  <c r="K93" i="12"/>
  <c r="D86" i="12"/>
  <c r="D77" i="12"/>
  <c r="C77" i="12"/>
  <c r="K75" i="12"/>
  <c r="D70" i="12"/>
  <c r="D62" i="12"/>
  <c r="C62" i="12"/>
  <c r="D53" i="12"/>
  <c r="C53" i="12"/>
  <c r="D44" i="12"/>
  <c r="C44" i="12"/>
  <c r="D35" i="12"/>
  <c r="C35" i="12"/>
  <c r="D26" i="12"/>
  <c r="C26" i="12"/>
  <c r="E26" i="12" s="1"/>
  <c r="D17" i="12"/>
  <c r="C17" i="12"/>
  <c r="E16" i="12"/>
  <c r="E15" i="12"/>
  <c r="E14" i="12"/>
  <c r="E13" i="12"/>
  <c r="E12" i="12"/>
  <c r="E11" i="12"/>
  <c r="E10" i="12"/>
  <c r="E9" i="12"/>
  <c r="D8" i="12"/>
  <c r="C8" i="12"/>
  <c r="K44" i="12" l="1"/>
  <c r="K35" i="12"/>
  <c r="K77" i="12"/>
  <c r="G70" i="12"/>
  <c r="I70" i="12" s="1"/>
  <c r="E17" i="12"/>
  <c r="K113" i="12"/>
  <c r="E35" i="12"/>
  <c r="K100" i="12"/>
  <c r="K95" i="12" s="1"/>
  <c r="K53" i="12"/>
  <c r="K70" i="12"/>
  <c r="K92" i="12"/>
  <c r="K86" i="12" s="1"/>
  <c r="K106" i="12"/>
  <c r="K62" i="12"/>
  <c r="K26" i="12"/>
  <c r="K17" i="12"/>
  <c r="K8" i="12"/>
  <c r="I53" i="12"/>
  <c r="I17" i="12"/>
  <c r="I62" i="12"/>
  <c r="I8" i="12"/>
  <c r="I44" i="12"/>
  <c r="I26" i="12"/>
  <c r="G7" i="12"/>
  <c r="I35" i="12"/>
  <c r="H7" i="12"/>
  <c r="H102" i="12" s="1"/>
  <c r="H117" i="12" s="1"/>
  <c r="H121" i="12" s="1"/>
  <c r="H122" i="12" s="1"/>
  <c r="I95" i="12"/>
  <c r="I77" i="12"/>
  <c r="I100" i="12"/>
  <c r="D7" i="12"/>
  <c r="D102" i="12" s="1"/>
  <c r="D117" i="12" s="1"/>
  <c r="D121" i="12" s="1"/>
  <c r="D122" i="12" s="1"/>
  <c r="G86" i="12"/>
  <c r="I86" i="12" s="1"/>
  <c r="G106" i="12"/>
  <c r="E77" i="12"/>
  <c r="C106" i="12"/>
  <c r="E106" i="12" s="1"/>
  <c r="E8" i="12"/>
  <c r="E95" i="12"/>
  <c r="C7" i="12"/>
  <c r="E44" i="12"/>
  <c r="E62" i="12"/>
  <c r="C70" i="12"/>
  <c r="C86" i="12"/>
  <c r="E53" i="12"/>
  <c r="I106" i="12" l="1"/>
  <c r="E7" i="12"/>
  <c r="K7" i="12"/>
  <c r="K102" i="12" s="1"/>
  <c r="K117" i="12" s="1"/>
  <c r="K119" i="12" s="1"/>
  <c r="K121" i="12" s="1"/>
  <c r="I7" i="12"/>
  <c r="G102" i="12"/>
  <c r="I102" i="12" s="1"/>
  <c r="C102" i="12"/>
  <c r="E102" i="12" s="1"/>
  <c r="E86" i="12"/>
  <c r="E70" i="12"/>
  <c r="G117" i="12" l="1"/>
  <c r="C117" i="12"/>
  <c r="C119" i="12" s="1"/>
  <c r="A112" i="12"/>
  <c r="A105" i="12"/>
  <c r="I117" i="12" l="1"/>
  <c r="G119" i="12"/>
  <c r="E117" i="12"/>
  <c r="E119" i="12"/>
  <c r="C121" i="12"/>
  <c r="I119" i="12" l="1"/>
  <c r="G121" i="12"/>
  <c r="I121" i="12" s="1"/>
  <c r="B121" i="12"/>
  <c r="E121" i="12"/>
  <c r="E122" i="12" s="1"/>
  <c r="C122" i="12"/>
  <c r="I122" i="12" l="1"/>
  <c r="G122" i="12"/>
  <c r="B122" i="12"/>
  <c r="I41" i="9" l="1"/>
  <c r="D14" i="9"/>
  <c r="H29" i="9"/>
  <c r="I29" i="9" s="1"/>
  <c r="E29" i="9"/>
  <c r="G29" i="9" s="1"/>
  <c r="B29" i="9"/>
  <c r="I27" i="9"/>
  <c r="G27" i="9"/>
  <c r="D27" i="9"/>
  <c r="I26" i="9"/>
  <c r="G26" i="9"/>
  <c r="D26" i="9"/>
  <c r="I25" i="9"/>
  <c r="G25" i="9"/>
  <c r="D25" i="9"/>
  <c r="I24" i="9"/>
  <c r="G24" i="9"/>
  <c r="D24" i="9"/>
  <c r="I23" i="9"/>
  <c r="G23" i="9"/>
  <c r="D23" i="9"/>
  <c r="I22" i="9"/>
  <c r="G22" i="9"/>
  <c r="D22" i="9"/>
  <c r="I21" i="9"/>
  <c r="G21" i="9"/>
  <c r="D21" i="9"/>
  <c r="I20" i="9"/>
  <c r="G20" i="9"/>
  <c r="D20" i="9"/>
  <c r="G17" i="11"/>
  <c r="G22" i="11" s="1"/>
  <c r="D17" i="11"/>
  <c r="D22" i="11" s="1"/>
  <c r="I43" i="9"/>
  <c r="I42" i="9"/>
  <c r="I40" i="9"/>
  <c r="D29" i="9" l="1"/>
  <c r="H11" i="11"/>
  <c r="G11" i="11"/>
  <c r="E11" i="11"/>
  <c r="D11" i="11"/>
  <c r="D40" i="11"/>
  <c r="D39" i="11"/>
  <c r="D38" i="11"/>
  <c r="D36" i="11"/>
  <c r="D35" i="11"/>
  <c r="D34" i="11"/>
  <c r="G40" i="11"/>
  <c r="G39" i="11"/>
  <c r="G38" i="11"/>
  <c r="G36" i="11"/>
  <c r="G35" i="11"/>
  <c r="G34" i="11"/>
  <c r="D27" i="11"/>
  <c r="G27" i="11"/>
  <c r="G41" i="11" l="1"/>
  <c r="G42" i="11" s="1"/>
  <c r="H31" i="11"/>
  <c r="E31" i="11"/>
  <c r="G29" i="11" l="1"/>
  <c r="G31" i="11" s="1"/>
  <c r="D29" i="11"/>
  <c r="D31" i="11" s="1"/>
  <c r="D41" i="11"/>
  <c r="D42" i="11" s="1"/>
</calcChain>
</file>

<file path=xl/sharedStrings.xml><?xml version="1.0" encoding="utf-8"?>
<sst xmlns="http://schemas.openxmlformats.org/spreadsheetml/2006/main" count="292" uniqueCount="240">
  <si>
    <t>Total</t>
  </si>
  <si>
    <t>Example of layout of project accounts</t>
  </si>
  <si>
    <t>1. Endorsement of Management</t>
  </si>
  <si>
    <t>Salaries</t>
  </si>
  <si>
    <t>Notes to accounts:</t>
  </si>
  <si>
    <t>Currency</t>
  </si>
  <si>
    <t>Transfer</t>
  </si>
  <si>
    <t>Local</t>
  </si>
  <si>
    <t>DKK</t>
  </si>
  <si>
    <t>abbrev.</t>
  </si>
  <si>
    <t>Rate of</t>
  </si>
  <si>
    <t>Exchange</t>
  </si>
  <si>
    <t>Date</t>
  </si>
  <si>
    <t>xxx</t>
  </si>
  <si>
    <t>yyy</t>
  </si>
  <si>
    <t xml:space="preserve">The content of the inventory list will vary depending of the type of assets; however acquisition date </t>
  </si>
  <si>
    <t>and amount, supplier, supplier's invoice number and own bookkeeping number shall be registered here.</t>
  </si>
  <si>
    <t xml:space="preserve">Further specification could for unique identification could be number plate, chassis number, </t>
  </si>
  <si>
    <t>MAC-number, colour, user , location etc.</t>
  </si>
  <si>
    <t xml:space="preserve">The list may be separated between fixed assets and minor assets, the limit would be </t>
  </si>
  <si>
    <t>The fixed assets have to be formally transferred through a gift letter that may be included in</t>
  </si>
  <si>
    <t>this report.</t>
  </si>
  <si>
    <t>Interest income shall be considered as transferred from donor at current rate of exchange</t>
  </si>
  <si>
    <t>of local currency, in the table.</t>
  </si>
  <si>
    <t>3) Salaries</t>
  </si>
  <si>
    <t>Operating</t>
  </si>
  <si>
    <t>costs</t>
  </si>
  <si>
    <t>Independent auditor’s report</t>
  </si>
  <si>
    <t xml:space="preserve">To Disabled People's Organisations Denmark (DPOD) </t>
  </si>
  <si>
    <t xml:space="preserve">Report on the project financial statements on [Insert full project name] </t>
  </si>
  <si>
    <t>Opinion</t>
  </si>
  <si>
    <t>We have audited the accompanying project financial statements for the period [Insert period (date) xx.xx.xxx – xx.xx.xxxx], showing a grant of DKK [Grants received are stated here] and costs incurred of DKK [Costs in-curred are stated here]. The grant was received under Disabled People's Organisations Denmark (DPOD) [project number etc.]. The project financial statements have been prepared by [Insert name of client] based the grant agreement between Disabled People's Organisations Denmark (DPOD) dated [Insert date xx.xx.xxxx] and the Ministry of Foreign Affairs of Denmark’s administrative guidelines for grants for Civil Society Organisations, hereinafter referred to as the grantor’s guidelines.</t>
  </si>
  <si>
    <t>In our opinion, the project financial statements for the period [Insert period (date) xx.xx.xxx – xx.xx.xxxx] are accurate, in all material respects; this means that they have been prepared in accordance with the grantor’s guidelines.</t>
  </si>
  <si>
    <t>Basis for opinion</t>
  </si>
  <si>
    <t>We conducted our audit in accordance with International Standards on Auditing (ISA’s) as well as performance and compliance audit is conducted according to recognized international standards issued by IFAC/INTOSAI in accordance with the provisions of Audit Instruction regarding the performance of audit tasks related to activities covered by Ministry of Foreign Affairs of Denmark (MFA) -  with Disabled People's Organisations Denmark (DPOD). Our responsibilities under those standards and requirements are further described in the Auditor’s responsibilities for the audit of the project financial statements section of this auditor’s report. We are independent of the beneficiary in accordance with the International Ethics Standards Board of Accountants' Code of Ethics for Professional Accountants (IESBA Code), and we have fulfilled our other ethical responsibilities in accordance with these requirements. We believe that the audit evidence we have obtained is sufficient and appropriate to provide a basis for our opinion.</t>
  </si>
  <si>
    <t>Emphasis of matter regarding basis of accounting and restriction on distribution and use</t>
  </si>
  <si>
    <t xml:space="preserve">We point out that the project financial statements have been prepared in accordance with the grantor’s guidelines. The project financial statements have been prepared to assist [Insert name of client] in complying with the accounting provisions based on the grant agreement between Disabled People's Organisations Denmark (DPOD) and [client] dated [Insert date xx.xx.xxxx] and the Ministry of Foreign Affairs of Denmark’s administrative guidelines for grants for Civil Society Organisations. As a result, the project financial statements may not be suitable for another purpose. </t>
  </si>
  <si>
    <t>Our report is intended solely for [Insert name of client] and Disabled People's Organisations Denmark and should not be distributed to or used by parties other than [Insert name of client] and Disabled People's Organisations Denmark.</t>
  </si>
  <si>
    <t>These circumstances have not caused us to modify our opinion.</t>
  </si>
  <si>
    <t>Other matter [Section is only included if non-audited budget figures are included in the project ac-counts]</t>
  </si>
  <si>
    <t>In accordance with the financial reporting provisions of grantor’s guidelines, [Insert name of client] has disclosed budget figures approved by the grantor as comparative figures. These budget figures have not been subject to audit.</t>
  </si>
  <si>
    <t>Management’s responsibilities for the project financial statements</t>
  </si>
  <si>
    <t>Management is responsible for the preparation of project financial statements that they are accurate, in all material respects, this means that they have been prepared in accordance with the grantor’s guideline, and for such internal control as Management determines is necessary to enable the preparation of project financial statements that are free from material misstatement, whether due to fraud or error.</t>
  </si>
  <si>
    <t>Auditors’ responsibilities for the audit of the project financial statements</t>
  </si>
  <si>
    <t>Our objectives are to obtain reasonable assurance about whether the project financial statements as a whole are free from material misstatement, whether due to fraud or error, and to issue an auditor’s report that includes our opinion. Reasonable assurance is a high level of assurance, but is not a guarantee that an audit conducted in accordance with International Standards on Auditing (ISA’s) as well as performance and compliance audit is conducted according to recognized international standards issued by IFAC/INTOSAI as the audit was conducted in accordance with the provisions of Audit Instruction regarding the performance of audit tasks related to activities covered by Ministry of Foreign Affairs of Denmark (MFA) -  with Disabled People's Organisations Denmark (DPOD) will always detect a material misstatement when it exists. Misstatements can arise from fraud or error and are considered material if, individually or in the aggregate, they could reasonably be expected to influence the economic decisions of users taken on the basis of these project financial statements.</t>
  </si>
  <si>
    <t xml:space="preserve">As part of an audit conducted in accordance with International Standards on Auditing (ISA’s) as well as performance and compliance audit is conducted according to recognized international standards issued by IFAC/INTOSAI as the audit was conducted in accordance with the provisions of Audit Instruction regarding the performance of audit tasks related to activities covered by Ministry of Foreign Affairs of Denmark (MFA) -  with Disabled People's Organisations Denmark (DPOD), we exercise professional judgement and maintain professional skepticism throughout the audit. We also: </t>
  </si>
  <si>
    <t>• Identify and assess the risks of material misstatement of the project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t>
  </si>
  <si>
    <t xml:space="preserve">• Obtain an understanding of internal control relevant to the audit of the project financial statements in order to design audit procedures that are appropriate in the circumstances, but not for the purpose of expressing an opinion on the effectiveness of the beneficiary’s internal control. </t>
  </si>
  <si>
    <t>• Evaluate the appropriateness of accounting policies used and the reasonableness of accounting estimates and related disclosures made by Management.</t>
  </si>
  <si>
    <t>We communicate with Management regarding, among other matters, the planned scope and timing of the audit and significant audit findings, including any significant deficiencies in internal control that we identify during our audit.</t>
  </si>
  <si>
    <t>[City], [Date]</t>
  </si>
  <si>
    <t>[Name of auditing firm]</t>
  </si>
  <si>
    <t>[Business Registration No]</t>
  </si>
  <si>
    <t>[Name]</t>
  </si>
  <si>
    <t>State-Authorised Public Accountant</t>
  </si>
  <si>
    <t>ensure that the statement complies with legislation and applicable (SOR) standards.</t>
  </si>
  <si>
    <t>[Insert project name]</t>
  </si>
  <si>
    <t>Main budget items</t>
  </si>
  <si>
    <t>Cost Category</t>
  </si>
  <si>
    <t>Budget Disability Funds</t>
  </si>
  <si>
    <t>South Partner Activities - total</t>
  </si>
  <si>
    <t>A2</t>
  </si>
  <si>
    <t>South Partner Investments - total</t>
  </si>
  <si>
    <t>Evaluation</t>
  </si>
  <si>
    <t>A3</t>
  </si>
  <si>
    <t>A1</t>
  </si>
  <si>
    <t xml:space="preserve">Total project expenses </t>
  </si>
  <si>
    <t>A6</t>
  </si>
  <si>
    <t>A5</t>
  </si>
  <si>
    <t>Disability compensation</t>
  </si>
  <si>
    <t>Contribution to auditing in Denmark</t>
  </si>
  <si>
    <t>A7</t>
  </si>
  <si>
    <t>Sub total</t>
  </si>
  <si>
    <t>= sum</t>
  </si>
  <si>
    <t>B1</t>
  </si>
  <si>
    <t>Cost Category Summary</t>
  </si>
  <si>
    <t>Direct cost activities</t>
  </si>
  <si>
    <t>Implementation through local partners</t>
  </si>
  <si>
    <t>Allocated programme support costs</t>
  </si>
  <si>
    <t>A4</t>
  </si>
  <si>
    <t>N/A</t>
  </si>
  <si>
    <t>Information, PRI</t>
  </si>
  <si>
    <t>Unallocated, Disability compensation costs</t>
  </si>
  <si>
    <t>Audit</t>
  </si>
  <si>
    <t>Administration fee</t>
  </si>
  <si>
    <t>Budget Other Source</t>
  </si>
  <si>
    <t>Accounting Disability Funds</t>
  </si>
  <si>
    <t>Accounting Other Source</t>
  </si>
  <si>
    <t>[Grant ID]</t>
  </si>
  <si>
    <t>Accounts</t>
  </si>
  <si>
    <t>Total Income</t>
  </si>
  <si>
    <t>-</t>
  </si>
  <si>
    <t>Funds in surplus</t>
  </si>
  <si>
    <t>Note</t>
  </si>
  <si>
    <t>South Partner Project staff 
employed by partner organisation</t>
  </si>
  <si>
    <t>South Partner administration - total 
(inc. % supported by project)</t>
  </si>
  <si>
    <t>Staff in partner country employed by 
Danish organisation</t>
  </si>
  <si>
    <t>Project support 
(Danish organisation)</t>
  </si>
  <si>
    <t>Budget margin (min 6 %, max 10 %
of Total project expenses)</t>
  </si>
  <si>
    <t>Information work in Denmark (max 2%
of Total project expenses)</t>
  </si>
  <si>
    <t>Total amount   (Amount exc. 
Disability Comp. DKK= 0)</t>
  </si>
  <si>
    <t>Administration in Denmark 
(max 7 % of 13)</t>
  </si>
  <si>
    <t>USD/EUR 1,500 per unit, whichever is lower.</t>
  </si>
  <si>
    <t>This note is completed in the event that the budget includes salary for employees in the Danish</t>
  </si>
  <si>
    <t>organisation (or for volunteers who solve professional tasks).</t>
  </si>
  <si>
    <t>South Partner expenditure</t>
  </si>
  <si>
    <t>= sum of A2</t>
  </si>
  <si>
    <t>1) Transfers from DPOD of Disability Grants:</t>
  </si>
  <si>
    <r>
      <t>2) Transfers of Disability Funds to South Partner</t>
    </r>
    <r>
      <rPr>
        <sz val="11"/>
        <color theme="1"/>
        <rFont val="Calibri"/>
        <family val="2"/>
        <scheme val="minor"/>
      </rPr>
      <t xml:space="preserve"> (South Partner expenditure, A2)</t>
    </r>
  </si>
  <si>
    <t>4) Investments</t>
  </si>
  <si>
    <t>= sum of 
A1-2-3</t>
  </si>
  <si>
    <t>= sum of
A 1-7</t>
  </si>
  <si>
    <t>= Total sum</t>
  </si>
  <si>
    <t>Danish contribution to Project activities 
&amp; Danish monitoring</t>
  </si>
  <si>
    <t>Project activities, monitoring included</t>
  </si>
  <si>
    <t>Project support</t>
  </si>
  <si>
    <t>Information work in Denmark</t>
  </si>
  <si>
    <t xml:space="preserve">Example of The independent Auditors's Report - this is an example - It is the auditor's responsibility to </t>
  </si>
  <si>
    <t>Member Organisation</t>
  </si>
  <si>
    <t>Project title</t>
  </si>
  <si>
    <t>Project Period</t>
  </si>
  <si>
    <t>Grant ID</t>
  </si>
  <si>
    <r>
      <t xml:space="preserve">2. </t>
    </r>
    <r>
      <rPr>
        <sz val="11"/>
        <color theme="1"/>
        <rFont val="Calibri"/>
        <family val="2"/>
        <scheme val="minor"/>
      </rPr>
      <t xml:space="preserve"> Independent auditor’s endorsement</t>
    </r>
  </si>
  <si>
    <r>
      <t xml:space="preserve">3. </t>
    </r>
    <r>
      <rPr>
        <sz val="11"/>
        <color theme="1"/>
        <rFont val="Calibri"/>
        <family val="2"/>
        <scheme val="minor"/>
      </rPr>
      <t xml:space="preserve"> Applied accounting policies </t>
    </r>
  </si>
  <si>
    <r>
      <t xml:space="preserve">4. </t>
    </r>
    <r>
      <rPr>
        <sz val="11"/>
        <color theme="1"/>
        <rFont val="Calibri"/>
        <family val="2"/>
        <scheme val="minor"/>
      </rPr>
      <t xml:space="preserve"> Accounting report</t>
    </r>
  </si>
  <si>
    <r>
      <t>5.</t>
    </r>
    <r>
      <rPr>
        <sz val="11"/>
        <color theme="1"/>
        <rFont val="Calibri"/>
        <family val="2"/>
        <scheme val="minor"/>
      </rPr>
      <t xml:space="preserve"> Profit and loss account for the project period</t>
    </r>
  </si>
  <si>
    <t>Contents:</t>
  </si>
  <si>
    <t>(content over form)</t>
  </si>
  <si>
    <t>Total budget</t>
  </si>
  <si>
    <t>Disability Fund</t>
  </si>
  <si>
    <t>Other Sources</t>
  </si>
  <si>
    <t>1.</t>
  </si>
  <si>
    <t>1.1</t>
  </si>
  <si>
    <t xml:space="preserve">Objective 1: </t>
  </si>
  <si>
    <t>1.1.1</t>
  </si>
  <si>
    <t>1.1.2</t>
  </si>
  <si>
    <t>1.1.3</t>
  </si>
  <si>
    <t>etc</t>
  </si>
  <si>
    <t xml:space="preserve">etc. </t>
  </si>
  <si>
    <t>1.2</t>
  </si>
  <si>
    <t xml:space="preserve">Objective 2: </t>
  </si>
  <si>
    <t>1.2.1</t>
  </si>
  <si>
    <t>1.2.2</t>
  </si>
  <si>
    <t>1.2.3</t>
  </si>
  <si>
    <t>1.3</t>
  </si>
  <si>
    <t xml:space="preserve">Objective 3: </t>
  </si>
  <si>
    <t>1.3.1</t>
  </si>
  <si>
    <t>1.3.2</t>
  </si>
  <si>
    <t>1.3.3</t>
  </si>
  <si>
    <t>1.4</t>
  </si>
  <si>
    <t>Cross-cutting activities</t>
  </si>
  <si>
    <t>1.4.1</t>
  </si>
  <si>
    <t>1.4.2</t>
  </si>
  <si>
    <t>1.4.3</t>
  </si>
  <si>
    <t>etc.</t>
  </si>
  <si>
    <t>2.</t>
  </si>
  <si>
    <t>2.1</t>
  </si>
  <si>
    <t>2.2</t>
  </si>
  <si>
    <t>2.3</t>
  </si>
  <si>
    <t>2.4</t>
  </si>
  <si>
    <t>3.</t>
  </si>
  <si>
    <t>3.1</t>
  </si>
  <si>
    <t>Salary project coordinator (xx %)</t>
  </si>
  <si>
    <t>3.2</t>
  </si>
  <si>
    <t>Salary accountant (xx %)</t>
  </si>
  <si>
    <t>3.3</t>
  </si>
  <si>
    <t>Salary M&amp;E staff (xx %)</t>
  </si>
  <si>
    <t>3.4</t>
  </si>
  <si>
    <t>Salary Director (xx %)</t>
  </si>
  <si>
    <t>4.</t>
  </si>
  <si>
    <t>South Partner administration - total (inc. % supported by project)</t>
  </si>
  <si>
    <t>4.1</t>
  </si>
  <si>
    <t>Rent (indicate % of total rent)</t>
  </si>
  <si>
    <t>4.2</t>
  </si>
  <si>
    <t>Transport</t>
  </si>
  <si>
    <t>4.3</t>
  </si>
  <si>
    <t>Local audit</t>
  </si>
  <si>
    <t>5.</t>
  </si>
  <si>
    <t>5.1</t>
  </si>
  <si>
    <t>Flights</t>
  </si>
  <si>
    <t>5.2</t>
  </si>
  <si>
    <t xml:space="preserve">Accomodation expenses </t>
  </si>
  <si>
    <t>5.3</t>
  </si>
  <si>
    <t xml:space="preserve">Per diem </t>
  </si>
  <si>
    <t>5.5</t>
  </si>
  <si>
    <t>6.</t>
  </si>
  <si>
    <t>Staff in partner country employed by Danish organisation</t>
  </si>
  <si>
    <t>6.1</t>
  </si>
  <si>
    <t>Salary for xx</t>
  </si>
  <si>
    <t>6.2</t>
  </si>
  <si>
    <t>6.3</t>
  </si>
  <si>
    <t>6.4</t>
  </si>
  <si>
    <t>7.</t>
  </si>
  <si>
    <t xml:space="preserve">Danish contribution to Project activities &amp; Danish monitorering </t>
  </si>
  <si>
    <t>7.1</t>
  </si>
  <si>
    <t>7.2</t>
  </si>
  <si>
    <t>7.3</t>
  </si>
  <si>
    <t>Per diem</t>
  </si>
  <si>
    <t>7.5</t>
  </si>
  <si>
    <t>7.6</t>
  </si>
  <si>
    <t>8.</t>
  </si>
  <si>
    <t>Project support (Danish organisation)</t>
  </si>
  <si>
    <t>8.1</t>
  </si>
  <si>
    <t>Direct support costs</t>
  </si>
  <si>
    <t>8.2</t>
  </si>
  <si>
    <t>Fair share of organisational costs</t>
  </si>
  <si>
    <t>8.5</t>
  </si>
  <si>
    <t xml:space="preserve">9. </t>
  </si>
  <si>
    <t>Budget margin (min 6 %, max 10 % of Total project expenses)</t>
  </si>
  <si>
    <t xml:space="preserve">10. </t>
  </si>
  <si>
    <t>Information, Denmark (max 2% of Total project expenses)</t>
  </si>
  <si>
    <t>10.1</t>
  </si>
  <si>
    <t>Materials for printing</t>
  </si>
  <si>
    <t>10.2</t>
  </si>
  <si>
    <t>Editing film material</t>
  </si>
  <si>
    <t>10.5</t>
  </si>
  <si>
    <t xml:space="preserve">11. </t>
  </si>
  <si>
    <t xml:space="preserve">12. </t>
  </si>
  <si>
    <t xml:space="preserve">13. </t>
  </si>
  <si>
    <t xml:space="preserve">14. </t>
  </si>
  <si>
    <t>Administration in Denmark (max 7 % of 13)</t>
  </si>
  <si>
    <t xml:space="preserve">15. </t>
  </si>
  <si>
    <t>Financing</t>
  </si>
  <si>
    <t>plan</t>
  </si>
  <si>
    <t xml:space="preserve">Denne specifikation betragtes af DH som et hjælpeark, som ikke forventes indeholdt i afsluttende projektrevision i DKK. </t>
  </si>
  <si>
    <t>Anvendes denne model hos sydpartner, skal medlemsorganisationen tage stilling til niveauet af præsentation i rapporteringen.</t>
  </si>
  <si>
    <t>Accouting</t>
  </si>
  <si>
    <t>Grant</t>
  </si>
  <si>
    <t>HP-xxx-xxx / name</t>
  </si>
  <si>
    <t>Deviation</t>
  </si>
  <si>
    <t>Disability fund</t>
  </si>
  <si>
    <t>Danish man-hours</t>
  </si>
  <si>
    <t>Danish man-hours, activities</t>
  </si>
  <si>
    <t>Danish man-hours, monitoring</t>
  </si>
  <si>
    <t>South Partner Project staff employed by partner organisation</t>
  </si>
  <si>
    <r>
      <t xml:space="preserve">Interests   </t>
    </r>
    <r>
      <rPr>
        <sz val="8"/>
        <rFont val="Arial"/>
        <family val="2"/>
      </rPr>
      <t xml:space="preserve">  (expense may be reported as 
South Partner Administration or Project Support)</t>
    </r>
  </si>
  <si>
    <t xml:space="preserve">
INCOME - Disability Funds and others</t>
  </si>
  <si>
    <t>7. Notes to the accounts</t>
  </si>
  <si>
    <t>8. Gift Letter in case of investment</t>
  </si>
  <si>
    <t xml:space="preserve">     - details (not for DPOD)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</si>
</sst>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000"/>
    <numFmt numFmtId="166" formatCode="_(* #,##0_);_(* \(#,##0\);_(* &quot;-&quot;??_);_(@_)"/>
  </numFmts>
  <fonts count="21" x14ac:knownFonts="1">
    <font>
      <sz val="11"/>
      <color theme="1"/>
      <name val="Calibri"/>
      <family val="2"/>
      <scheme val="minor"/>
    </font>
    <font>
      <b/>
      <sz val="11"/>
      <color theme="1"/>
      <name val="Calibri"/>
      <family val="2"/>
      <scheme val="minor"/>
    </font>
    <font>
      <sz val="13"/>
      <color theme="1"/>
      <name val="Arial"/>
      <family val="2"/>
    </font>
    <font>
      <b/>
      <sz val="13"/>
      <color theme="1"/>
      <name val="Arial"/>
      <family val="2"/>
    </font>
    <font>
      <sz val="10"/>
      <name val="Arial"/>
      <family val="2"/>
    </font>
    <font>
      <sz val="8"/>
      <name val="Arial"/>
      <family val="2"/>
    </font>
    <font>
      <sz val="8"/>
      <color theme="1"/>
      <name val="Calibri"/>
      <family val="2"/>
      <scheme val="minor"/>
    </font>
    <font>
      <b/>
      <u/>
      <sz val="11"/>
      <color theme="1"/>
      <name val="Calibri"/>
      <family val="2"/>
      <scheme val="minor"/>
    </font>
    <font>
      <b/>
      <sz val="13"/>
      <color theme="1"/>
      <name val="Calibri"/>
      <family val="2"/>
      <scheme val="minor"/>
    </font>
    <font>
      <b/>
      <sz val="11"/>
      <color theme="4" tint="-0.249977111117893"/>
      <name val="Calibri"/>
      <family val="2"/>
      <scheme val="minor"/>
    </font>
    <font>
      <b/>
      <sz val="18"/>
      <color theme="0"/>
      <name val="Arial"/>
      <family val="2"/>
    </font>
    <font>
      <sz val="10"/>
      <color theme="0"/>
      <name val="Arial"/>
      <family val="2"/>
    </font>
    <font>
      <b/>
      <sz val="11"/>
      <color theme="1"/>
      <name val="Arial"/>
      <family val="2"/>
    </font>
    <font>
      <b/>
      <sz val="10"/>
      <name val="Arial"/>
      <family val="2"/>
    </font>
    <font>
      <b/>
      <sz val="11"/>
      <name val="Arial"/>
      <family val="2"/>
    </font>
    <font>
      <b/>
      <sz val="10"/>
      <color theme="0"/>
      <name val="Arial"/>
      <family val="2"/>
    </font>
    <font>
      <b/>
      <sz val="8"/>
      <color rgb="FFFF0000"/>
      <name val="Arial"/>
      <family val="2"/>
    </font>
    <font>
      <sz val="10"/>
      <color theme="0" tint="-4.9989318521683403E-2"/>
      <name val="Arial"/>
      <family val="2"/>
    </font>
    <font>
      <b/>
      <i/>
      <sz val="11"/>
      <color rgb="FFFF0000"/>
      <name val="Calibri"/>
      <family val="2"/>
      <scheme val="minor"/>
    </font>
    <font>
      <b/>
      <sz val="18"/>
      <name val="Arial"/>
      <family val="2"/>
    </font>
    <font>
      <sz val="14"/>
      <name val="Arial"/>
      <family val="2"/>
    </font>
  </fonts>
  <fills count="11">
    <fill>
      <patternFill patternType="none"/>
    </fill>
    <fill>
      <patternFill patternType="gray125"/>
    </fill>
    <fill>
      <patternFill patternType="solid">
        <fgColor rgb="FF19376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1F1F1"/>
        <bgColor indexed="64"/>
      </patternFill>
    </fill>
    <fill>
      <patternFill patternType="solid">
        <fgColor rgb="FFAAAAAA"/>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medium">
        <color auto="1"/>
      </right>
      <top/>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diagonal/>
    </border>
    <border>
      <left style="thin">
        <color auto="1"/>
      </left>
      <right/>
      <top/>
      <bottom/>
      <diagonal/>
    </border>
    <border diagonalUp="1" diagonalDown="1">
      <left style="thin">
        <color indexed="64"/>
      </left>
      <right/>
      <top style="thin">
        <color indexed="64"/>
      </top>
      <bottom style="thin">
        <color indexed="64"/>
      </bottom>
      <diagonal style="thin">
        <color indexed="64"/>
      </diagonal>
    </border>
  </borders>
  <cellStyleXfs count="5">
    <xf numFmtId="0" fontId="0"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172">
    <xf numFmtId="0" fontId="0" fillId="0" borderId="0" xfId="0"/>
    <xf numFmtId="0" fontId="3" fillId="0" borderId="0" xfId="0" applyFont="1"/>
    <xf numFmtId="0" fontId="0" fillId="0" borderId="0" xfId="0" applyAlignment="1"/>
    <xf numFmtId="0" fontId="0" fillId="0" borderId="1" xfId="0" applyBorder="1"/>
    <xf numFmtId="0" fontId="2" fillId="0" borderId="0" xfId="0" applyFont="1" applyAlignment="1">
      <alignment vertical="center"/>
    </xf>
    <xf numFmtId="3" fontId="0" fillId="0" borderId="1" xfId="0" applyNumberFormat="1" applyBorder="1"/>
    <xf numFmtId="0" fontId="1" fillId="0" borderId="0" xfId="0" applyFont="1"/>
    <xf numFmtId="3" fontId="0" fillId="0" borderId="2" xfId="0" applyNumberFormat="1" applyBorder="1"/>
    <xf numFmtId="3" fontId="0" fillId="0" borderId="4" xfId="0" applyNumberFormat="1" applyBorder="1"/>
    <xf numFmtId="165" fontId="0" fillId="0" borderId="1" xfId="0" applyNumberFormat="1" applyBorder="1"/>
    <xf numFmtId="14" fontId="0" fillId="0" borderId="1" xfId="0" applyNumberFormat="1" applyBorder="1"/>
    <xf numFmtId="0" fontId="0" fillId="0" borderId="0" xfId="0" applyAlignment="1">
      <alignment horizontal="center"/>
    </xf>
    <xf numFmtId="0" fontId="6" fillId="0" borderId="0" xfId="0" applyFont="1" applyAlignment="1">
      <alignment horizontal="center"/>
    </xf>
    <xf numFmtId="14" fontId="1" fillId="0" borderId="1" xfId="0" applyNumberFormat="1" applyFont="1" applyBorder="1"/>
    <xf numFmtId="0" fontId="7" fillId="0" borderId="0" xfId="0" applyFont="1"/>
    <xf numFmtId="0" fontId="8"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1"/>
    <xf numFmtId="3" fontId="4" fillId="0" borderId="0" xfId="1" applyNumberFormat="1"/>
    <xf numFmtId="0" fontId="4" fillId="2" borderId="0" xfId="1" applyFill="1"/>
    <xf numFmtId="0" fontId="11" fillId="2" borderId="0" xfId="1" applyFont="1" applyFill="1" applyAlignment="1">
      <alignment horizontal="center" wrapText="1"/>
    </xf>
    <xf numFmtId="0" fontId="11" fillId="2" borderId="0" xfId="1" applyFont="1" applyFill="1" applyAlignment="1">
      <alignment wrapText="1"/>
    </xf>
    <xf numFmtId="0" fontId="11" fillId="2" borderId="0" xfId="1" applyFont="1" applyFill="1"/>
    <xf numFmtId="0" fontId="4" fillId="3" borderId="0" xfId="1" applyFont="1" applyFill="1" applyAlignment="1">
      <alignment horizontal="center"/>
    </xf>
    <xf numFmtId="0" fontId="4" fillId="3" borderId="0" xfId="1" applyFont="1" applyFill="1"/>
    <xf numFmtId="0" fontId="4" fillId="3" borderId="0" xfId="1" applyFill="1"/>
    <xf numFmtId="0" fontId="4" fillId="3" borderId="5" xfId="1" applyFont="1" applyFill="1" applyBorder="1"/>
    <xf numFmtId="0" fontId="4" fillId="3" borderId="5" xfId="1" applyFill="1" applyBorder="1"/>
    <xf numFmtId="0" fontId="4" fillId="3" borderId="3" xfId="1" applyFont="1" applyFill="1" applyBorder="1" applyAlignment="1">
      <alignment horizontal="center"/>
    </xf>
    <xf numFmtId="0" fontId="4" fillId="3" borderId="3" xfId="1" quotePrefix="1" applyFont="1" applyFill="1" applyBorder="1" applyAlignment="1">
      <alignment horizontal="center"/>
    </xf>
    <xf numFmtId="0" fontId="4" fillId="3" borderId="5" xfId="1" quotePrefix="1" applyFont="1" applyFill="1" applyBorder="1" applyAlignment="1">
      <alignment horizontal="center"/>
    </xf>
    <xf numFmtId="3" fontId="4" fillId="3" borderId="0" xfId="1" applyNumberFormat="1" applyFill="1"/>
    <xf numFmtId="3" fontId="4" fillId="3" borderId="3" xfId="1" applyNumberFormat="1" applyFill="1" applyBorder="1"/>
    <xf numFmtId="3" fontId="4" fillId="3" borderId="5" xfId="1" applyNumberFormat="1" applyFill="1" applyBorder="1"/>
    <xf numFmtId="3" fontId="4" fillId="2" borderId="0" xfId="1" applyNumberFormat="1" applyFill="1"/>
    <xf numFmtId="0" fontId="4" fillId="3" borderId="3" xfId="1" applyFill="1" applyBorder="1" applyAlignment="1">
      <alignment wrapText="1"/>
    </xf>
    <xf numFmtId="0" fontId="4" fillId="3" borderId="5" xfId="1" applyFill="1" applyBorder="1" applyAlignment="1">
      <alignment wrapText="1"/>
    </xf>
    <xf numFmtId="3" fontId="4" fillId="0" borderId="3" xfId="1" applyNumberFormat="1" applyFill="1" applyBorder="1"/>
    <xf numFmtId="0" fontId="4" fillId="0" borderId="3" xfId="1" applyFont="1" applyFill="1" applyBorder="1" applyAlignment="1">
      <alignment horizontal="center"/>
    </xf>
    <xf numFmtId="0" fontId="4" fillId="3" borderId="3" xfId="1" applyFont="1" applyFill="1" applyBorder="1" applyAlignment="1">
      <alignment wrapText="1"/>
    </xf>
    <xf numFmtId="3" fontId="4" fillId="0" borderId="2" xfId="1" applyNumberFormat="1" applyFill="1" applyBorder="1"/>
    <xf numFmtId="3" fontId="4" fillId="0" borderId="4" xfId="1" applyNumberFormat="1" applyFill="1" applyBorder="1"/>
    <xf numFmtId="3" fontId="4" fillId="3" borderId="2" xfId="1" applyNumberFormat="1" applyFill="1" applyBorder="1"/>
    <xf numFmtId="3" fontId="4" fillId="3" borderId="4" xfId="1" applyNumberFormat="1" applyFill="1" applyBorder="1"/>
    <xf numFmtId="3" fontId="4" fillId="3" borderId="7" xfId="1" applyNumberFormat="1" applyFill="1" applyBorder="1"/>
    <xf numFmtId="3" fontId="4" fillId="3" borderId="8" xfId="1" applyNumberFormat="1" applyFill="1" applyBorder="1"/>
    <xf numFmtId="0" fontId="5" fillId="3" borderId="1" xfId="1" applyFont="1" applyFill="1" applyBorder="1" applyAlignment="1">
      <alignment horizontal="center"/>
    </xf>
    <xf numFmtId="0" fontId="5" fillId="3" borderId="1" xfId="1" quotePrefix="1" applyFont="1" applyFill="1" applyBorder="1" applyAlignment="1">
      <alignment horizontal="center"/>
    </xf>
    <xf numFmtId="0" fontId="5" fillId="3" borderId="6" xfId="1" quotePrefix="1" applyFont="1" applyFill="1" applyBorder="1" applyAlignment="1">
      <alignment horizontal="center"/>
    </xf>
    <xf numFmtId="0" fontId="5" fillId="3" borderId="0" xfId="1" applyFont="1" applyFill="1" applyAlignment="1">
      <alignment horizontal="center"/>
    </xf>
    <xf numFmtId="0" fontId="10" fillId="2" borderId="0" xfId="1" applyFont="1" applyFill="1" applyAlignment="1">
      <alignment wrapText="1"/>
    </xf>
    <xf numFmtId="0" fontId="4" fillId="3" borderId="1" xfId="1" applyFill="1" applyBorder="1"/>
    <xf numFmtId="0" fontId="4" fillId="3" borderId="1" xfId="1" applyFont="1" applyFill="1" applyBorder="1"/>
    <xf numFmtId="0" fontId="4" fillId="3" borderId="6" xfId="1" applyFill="1" applyBorder="1"/>
    <xf numFmtId="0" fontId="0" fillId="0" borderId="4" xfId="0" applyBorder="1"/>
    <xf numFmtId="0" fontId="0" fillId="0" borderId="0" xfId="0" applyAlignment="1">
      <alignment horizontal="left"/>
    </xf>
    <xf numFmtId="0" fontId="5" fillId="3" borderId="1" xfId="1" quotePrefix="1" applyFont="1" applyFill="1" applyBorder="1" applyAlignment="1">
      <alignment horizontal="center" wrapText="1"/>
    </xf>
    <xf numFmtId="0" fontId="0" fillId="0" borderId="2" xfId="0" applyBorder="1" applyAlignment="1">
      <alignment horizontal="center"/>
    </xf>
    <xf numFmtId="0" fontId="9" fillId="4" borderId="0" xfId="0" applyFont="1" applyFill="1"/>
    <xf numFmtId="0" fontId="0" fillId="0" borderId="0" xfId="0" applyFont="1" applyAlignment="1">
      <alignment horizontal="left" vertical="center" indent="2"/>
    </xf>
    <xf numFmtId="0" fontId="12" fillId="0" borderId="0" xfId="0" applyFont="1" applyAlignment="1">
      <alignment vertical="center"/>
    </xf>
    <xf numFmtId="0" fontId="0" fillId="3" borderId="0" xfId="0" applyFill="1"/>
    <xf numFmtId="0" fontId="1" fillId="0" borderId="0" xfId="0" applyFont="1" applyAlignment="1">
      <alignment horizontal="center"/>
    </xf>
    <xf numFmtId="0" fontId="13" fillId="5" borderId="14" xfId="0" applyFont="1" applyFill="1" applyBorder="1" applyAlignment="1" applyProtection="1">
      <alignment horizontal="center"/>
      <protection locked="0"/>
    </xf>
    <xf numFmtId="0" fontId="0" fillId="0" borderId="15" xfId="0" applyBorder="1" applyAlignment="1" applyProtection="1">
      <protection locked="0"/>
    </xf>
    <xf numFmtId="0" fontId="0" fillId="0" borderId="16" xfId="0" applyBorder="1" applyAlignment="1" applyProtection="1">
      <protection locked="0"/>
    </xf>
    <xf numFmtId="0" fontId="13" fillId="5" borderId="19" xfId="0" applyFont="1" applyFill="1" applyBorder="1" applyProtection="1">
      <protection locked="0"/>
    </xf>
    <xf numFmtId="0" fontId="15" fillId="2" borderId="20" xfId="0" applyFont="1" applyFill="1" applyBorder="1" applyProtection="1">
      <protection locked="0"/>
    </xf>
    <xf numFmtId="0" fontId="15" fillId="2" borderId="21" xfId="0" applyFont="1" applyFill="1" applyBorder="1" applyProtection="1">
      <protection locked="0"/>
    </xf>
    <xf numFmtId="166" fontId="15" fillId="2" borderId="21" xfId="2" applyNumberFormat="1" applyFont="1" applyFill="1" applyBorder="1" applyProtection="1"/>
    <xf numFmtId="166" fontId="15" fillId="2" borderId="22" xfId="2" applyNumberFormat="1" applyFont="1" applyFill="1" applyBorder="1" applyProtection="1"/>
    <xf numFmtId="0" fontId="13" fillId="0" borderId="20" xfId="0" applyFont="1" applyFill="1" applyBorder="1" applyAlignment="1" applyProtection="1">
      <alignment horizontal="left"/>
      <protection locked="0"/>
    </xf>
    <xf numFmtId="0" fontId="13" fillId="0" borderId="21" xfId="0" applyFont="1" applyFill="1" applyBorder="1" applyProtection="1">
      <protection locked="0"/>
    </xf>
    <xf numFmtId="166" fontId="4" fillId="5" borderId="21" xfId="2" applyNumberFormat="1" applyFont="1" applyFill="1" applyBorder="1" applyProtection="1"/>
    <xf numFmtId="166" fontId="4" fillId="5" borderId="22" xfId="2" applyNumberFormat="1" applyFont="1" applyFill="1" applyBorder="1" applyProtection="1"/>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indent="1"/>
      <protection locked="0"/>
    </xf>
    <xf numFmtId="166" fontId="4" fillId="0" borderId="24" xfId="2" applyNumberFormat="1" applyFont="1" applyFill="1" applyBorder="1" applyProtection="1"/>
    <xf numFmtId="166" fontId="4" fillId="5" borderId="14" xfId="2" applyNumberFormat="1" applyFont="1" applyFill="1" applyBorder="1" applyProtection="1"/>
    <xf numFmtId="0" fontId="4" fillId="0" borderId="25" xfId="0" applyFont="1" applyFill="1" applyBorder="1" applyAlignment="1" applyProtection="1">
      <alignment horizontal="left"/>
      <protection locked="0"/>
    </xf>
    <xf numFmtId="0" fontId="4" fillId="0" borderId="1" xfId="0" applyFont="1" applyFill="1" applyBorder="1" applyAlignment="1" applyProtection="1">
      <alignment horizontal="left" indent="1"/>
      <protection locked="0"/>
    </xf>
    <xf numFmtId="0" fontId="0" fillId="0" borderId="0" xfId="0" applyBorder="1" applyProtection="1">
      <protection locked="0"/>
    </xf>
    <xf numFmtId="0" fontId="13" fillId="0" borderId="24" xfId="0" applyFont="1" applyFill="1" applyBorder="1" applyProtection="1">
      <protection locked="0"/>
    </xf>
    <xf numFmtId="166" fontId="4" fillId="0" borderId="1" xfId="2" applyNumberFormat="1" applyFont="1" applyFill="1" applyBorder="1" applyProtection="1"/>
    <xf numFmtId="166" fontId="4" fillId="5" borderId="26" xfId="2" applyNumberFormat="1" applyFont="1" applyFill="1" applyBorder="1" applyProtection="1"/>
    <xf numFmtId="0" fontId="4" fillId="0" borderId="23" xfId="0" applyFont="1" applyBorder="1" applyProtection="1">
      <protection locked="0"/>
    </xf>
    <xf numFmtId="0" fontId="4" fillId="0" borderId="24" xfId="0" applyFont="1" applyFill="1" applyBorder="1" applyProtection="1">
      <protection locked="0"/>
    </xf>
    <xf numFmtId="166" fontId="4" fillId="5" borderId="27" xfId="2" applyNumberFormat="1" applyFont="1" applyFill="1" applyBorder="1" applyProtection="1"/>
    <xf numFmtId="0" fontId="4" fillId="0" borderId="25" xfId="0" applyFont="1" applyBorder="1" applyProtection="1">
      <protection locked="0"/>
    </xf>
    <xf numFmtId="0" fontId="4" fillId="0" borderId="1" xfId="0" applyFont="1" applyFill="1" applyBorder="1" applyAlignment="1" applyProtection="1">
      <alignment horizontal="left"/>
      <protection locked="0"/>
    </xf>
    <xf numFmtId="0" fontId="0" fillId="0" borderId="25" xfId="0" applyBorder="1" applyProtection="1">
      <protection locked="0"/>
    </xf>
    <xf numFmtId="0" fontId="4" fillId="0" borderId="2" xfId="0" applyFont="1" applyFill="1" applyBorder="1" applyAlignment="1" applyProtection="1">
      <alignment horizontal="left" indent="1"/>
      <protection locked="0"/>
    </xf>
    <xf numFmtId="0" fontId="15" fillId="2" borderId="28" xfId="0" applyFont="1" applyFill="1" applyBorder="1" applyProtection="1">
      <protection locked="0"/>
    </xf>
    <xf numFmtId="0" fontId="15" fillId="2" borderId="29" xfId="0" applyFont="1" applyFill="1" applyBorder="1" applyProtection="1">
      <protection locked="0"/>
    </xf>
    <xf numFmtId="166" fontId="15" fillId="2" borderId="29" xfId="2" applyNumberFormat="1" applyFont="1" applyFill="1" applyBorder="1" applyProtection="1"/>
    <xf numFmtId="166" fontId="15" fillId="2" borderId="30" xfId="2" applyNumberFormat="1" applyFont="1" applyFill="1" applyBorder="1" applyProtection="1"/>
    <xf numFmtId="0" fontId="4" fillId="0" borderId="31" xfId="0" applyFont="1" applyFill="1" applyBorder="1" applyAlignment="1" applyProtection="1">
      <alignment horizontal="left"/>
      <protection locked="0"/>
    </xf>
    <xf numFmtId="0" fontId="4" fillId="0" borderId="32" xfId="0" applyFont="1" applyFill="1" applyBorder="1" applyAlignment="1" applyProtection="1">
      <alignment horizontal="left" indent="1"/>
      <protection locked="0"/>
    </xf>
    <xf numFmtId="166" fontId="4" fillId="0" borderId="33" xfId="2" applyNumberFormat="1" applyFont="1" applyFill="1" applyBorder="1" applyProtection="1"/>
    <xf numFmtId="166" fontId="4" fillId="5" borderId="34" xfId="2" applyNumberFormat="1" applyFont="1" applyFill="1" applyBorder="1" applyProtection="1"/>
    <xf numFmtId="166" fontId="4" fillId="7" borderId="21" xfId="2" applyNumberFormat="1" applyFont="1" applyFill="1" applyBorder="1" applyProtection="1"/>
    <xf numFmtId="0" fontId="13" fillId="6" borderId="23" xfId="0" applyFont="1" applyFill="1" applyBorder="1" applyProtection="1">
      <protection locked="0"/>
    </xf>
    <xf numFmtId="0" fontId="13" fillId="6" borderId="24" xfId="0" applyFont="1" applyFill="1" applyBorder="1" applyProtection="1">
      <protection locked="0"/>
    </xf>
    <xf numFmtId="166" fontId="13" fillId="6" borderId="24" xfId="2" applyNumberFormat="1" applyFont="1" applyFill="1" applyBorder="1" applyProtection="1"/>
    <xf numFmtId="166" fontId="13" fillId="6" borderId="14" xfId="2" applyNumberFormat="1" applyFont="1" applyFill="1" applyBorder="1" applyProtection="1"/>
    <xf numFmtId="0" fontId="15" fillId="2" borderId="35" xfId="0" applyFont="1" applyFill="1" applyBorder="1" applyProtection="1">
      <protection locked="0"/>
    </xf>
    <xf numFmtId="166" fontId="11" fillId="2" borderId="11" xfId="2" applyNumberFormat="1" applyFont="1" applyFill="1" applyBorder="1" applyProtection="1"/>
    <xf numFmtId="0" fontId="5" fillId="5" borderId="36" xfId="0" applyFont="1" applyFill="1" applyBorder="1" applyAlignment="1" applyProtection="1">
      <alignment horizontal="right"/>
    </xf>
    <xf numFmtId="0" fontId="5" fillId="5" borderId="0" xfId="0" applyFont="1" applyFill="1" applyBorder="1" applyAlignment="1" applyProtection="1">
      <alignment horizontal="right"/>
    </xf>
    <xf numFmtId="166" fontId="4" fillId="5" borderId="33" xfId="2" applyNumberFormat="1" applyFont="1" applyFill="1" applyBorder="1" applyProtection="1"/>
    <xf numFmtId="0" fontId="15" fillId="2" borderId="20" xfId="0" applyFont="1" applyFill="1" applyBorder="1" applyProtection="1"/>
    <xf numFmtId="0" fontId="15" fillId="2" borderId="35" xfId="0" applyFont="1" applyFill="1" applyBorder="1" applyProtection="1"/>
    <xf numFmtId="166" fontId="11" fillId="2" borderId="21" xfId="2" applyNumberFormat="1" applyFont="1" applyFill="1" applyBorder="1" applyProtection="1"/>
    <xf numFmtId="0" fontId="4" fillId="0" borderId="23" xfId="0" applyFont="1" applyFill="1" applyBorder="1" applyAlignment="1" applyProtection="1">
      <alignment horizontal="left"/>
    </xf>
    <xf numFmtId="0" fontId="4" fillId="0" borderId="12" xfId="0" applyFont="1" applyFill="1" applyBorder="1" applyAlignment="1" applyProtection="1">
      <alignment horizontal="left"/>
    </xf>
    <xf numFmtId="0" fontId="4" fillId="0" borderId="25" xfId="0" applyFont="1" applyFill="1" applyBorder="1" applyAlignment="1" applyProtection="1">
      <alignment horizontal="left"/>
    </xf>
    <xf numFmtId="0" fontId="4" fillId="0" borderId="2" xfId="0" applyFont="1" applyFill="1" applyBorder="1" applyAlignment="1" applyProtection="1">
      <alignment horizontal="left"/>
    </xf>
    <xf numFmtId="166" fontId="4" fillId="5" borderId="37" xfId="2" applyNumberFormat="1" applyFont="1" applyFill="1" applyBorder="1" applyProtection="1"/>
    <xf numFmtId="0" fontId="4" fillId="0" borderId="31" xfId="0" applyFont="1" applyFill="1" applyBorder="1" applyAlignment="1" applyProtection="1">
      <alignment horizontal="left"/>
    </xf>
    <xf numFmtId="0" fontId="4" fillId="0" borderId="32" xfId="0" applyFont="1" applyFill="1" applyBorder="1" applyAlignment="1" applyProtection="1">
      <alignment horizontal="left"/>
    </xf>
    <xf numFmtId="166" fontId="4" fillId="0" borderId="17" xfId="2" applyNumberFormat="1" applyFont="1" applyFill="1" applyBorder="1" applyProtection="1"/>
    <xf numFmtId="166" fontId="4" fillId="5" borderId="38" xfId="2" applyNumberFormat="1" applyFont="1" applyFill="1" applyBorder="1" applyProtection="1"/>
    <xf numFmtId="166" fontId="4" fillId="7" borderId="1" xfId="2" applyNumberFormat="1" applyFont="1" applyFill="1" applyBorder="1" applyProtection="1"/>
    <xf numFmtId="0" fontId="5" fillId="5" borderId="39" xfId="0" applyFont="1" applyFill="1" applyBorder="1" applyAlignment="1" applyProtection="1">
      <alignment horizontal="right"/>
    </xf>
    <xf numFmtId="0" fontId="5" fillId="5" borderId="40" xfId="0" applyFont="1" applyFill="1" applyBorder="1" applyAlignment="1" applyProtection="1">
      <alignment horizontal="right"/>
    </xf>
    <xf numFmtId="166" fontId="13" fillId="7" borderId="21" xfId="2" applyNumberFormat="1" applyFont="1" applyFill="1" applyBorder="1" applyProtection="1"/>
    <xf numFmtId="166" fontId="13" fillId="0" borderId="21" xfId="2" applyNumberFormat="1" applyFont="1" applyFill="1" applyBorder="1" applyProtection="1"/>
    <xf numFmtId="166" fontId="15" fillId="2" borderId="11" xfId="2" applyNumberFormat="1" applyFont="1" applyFill="1" applyBorder="1" applyProtection="1"/>
    <xf numFmtId="0" fontId="13" fillId="6" borderId="25" xfId="0" applyFont="1" applyFill="1" applyBorder="1" applyProtection="1">
      <protection locked="0"/>
    </xf>
    <xf numFmtId="0" fontId="13" fillId="6" borderId="1" xfId="0" applyFont="1" applyFill="1" applyBorder="1" applyProtection="1">
      <protection locked="0"/>
    </xf>
    <xf numFmtId="166" fontId="13" fillId="6" borderId="1" xfId="2" applyNumberFormat="1" applyFont="1" applyFill="1" applyBorder="1" applyProtection="1"/>
    <xf numFmtId="166" fontId="13" fillId="6" borderId="26" xfId="2" applyNumberFormat="1" applyFont="1" applyFill="1" applyBorder="1" applyProtection="1"/>
    <xf numFmtId="0" fontId="13" fillId="6" borderId="20" xfId="0" applyFont="1" applyFill="1" applyBorder="1" applyProtection="1"/>
    <xf numFmtId="0" fontId="13" fillId="6" borderId="21" xfId="0" applyFont="1" applyFill="1" applyBorder="1" applyProtection="1"/>
    <xf numFmtId="166" fontId="13" fillId="6" borderId="21" xfId="2" applyNumberFormat="1" applyFont="1" applyFill="1" applyBorder="1" applyProtection="1"/>
    <xf numFmtId="166" fontId="13" fillId="6" borderId="22" xfId="2" applyNumberFormat="1" applyFont="1" applyFill="1" applyBorder="1" applyProtection="1"/>
    <xf numFmtId="0" fontId="5" fillId="0" borderId="0" xfId="0" applyFont="1" applyFill="1" applyProtection="1"/>
    <xf numFmtId="0" fontId="16" fillId="0" borderId="0" xfId="0" applyFont="1" applyFill="1" applyProtection="1"/>
    <xf numFmtId="166" fontId="17" fillId="0" borderId="0" xfId="0" applyNumberFormat="1" applyFont="1" applyFill="1" applyProtection="1"/>
    <xf numFmtId="0" fontId="13" fillId="5" borderId="17" xfId="0" applyFont="1" applyFill="1" applyBorder="1" applyAlignment="1" applyProtection="1">
      <alignment horizontal="center" wrapText="1"/>
      <protection locked="0"/>
    </xf>
    <xf numFmtId="0" fontId="13" fillId="5" borderId="18" xfId="0" applyFont="1" applyFill="1" applyBorder="1" applyAlignment="1" applyProtection="1">
      <alignment horizontal="center" wrapText="1"/>
      <protection locked="0"/>
    </xf>
    <xf numFmtId="0" fontId="13" fillId="5" borderId="13" xfId="0" applyFont="1" applyFill="1" applyBorder="1" applyAlignment="1" applyProtection="1">
      <alignment horizontal="left"/>
      <protection locked="0"/>
    </xf>
    <xf numFmtId="0" fontId="13" fillId="5" borderId="12" xfId="0" applyFont="1" applyFill="1" applyBorder="1" applyAlignment="1" applyProtection="1">
      <alignment horizontal="right"/>
      <protection locked="0"/>
    </xf>
    <xf numFmtId="0" fontId="18" fillId="8" borderId="0" xfId="0" applyFont="1" applyFill="1" applyAlignment="1">
      <alignment vertical="center"/>
    </xf>
    <xf numFmtId="0" fontId="0" fillId="8" borderId="0" xfId="0" applyFill="1"/>
    <xf numFmtId="0" fontId="19" fillId="0" borderId="10"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xf numFmtId="0" fontId="20" fillId="0" borderId="10" xfId="0" applyFont="1" applyFill="1" applyBorder="1" applyAlignment="1" applyProtection="1">
      <alignment horizontal="left"/>
      <protection locked="0"/>
    </xf>
    <xf numFmtId="0" fontId="14" fillId="0" borderId="36" xfId="0" applyFont="1" applyBorder="1" applyAlignment="1" applyProtection="1">
      <protection locked="0"/>
    </xf>
    <xf numFmtId="0" fontId="0" fillId="0" borderId="18" xfId="0" applyBorder="1" applyAlignment="1" applyProtection="1">
      <protection locked="0"/>
    </xf>
    <xf numFmtId="0" fontId="0" fillId="0" borderId="10" xfId="0" applyBorder="1"/>
    <xf numFmtId="0" fontId="0" fillId="0" borderId="11" xfId="0" applyBorder="1"/>
    <xf numFmtId="0" fontId="13" fillId="9" borderId="1" xfId="0" applyFont="1" applyFill="1" applyBorder="1" applyAlignment="1" applyProtection="1">
      <alignment horizontal="center"/>
    </xf>
    <xf numFmtId="0" fontId="13" fillId="9" borderId="1" xfId="0" applyFont="1" applyFill="1" applyBorder="1" applyAlignment="1" applyProtection="1">
      <alignment wrapText="1"/>
    </xf>
    <xf numFmtId="0" fontId="0" fillId="0" borderId="0" xfId="0" applyFill="1"/>
    <xf numFmtId="0" fontId="0" fillId="0" borderId="10" xfId="0" applyFill="1" applyBorder="1"/>
    <xf numFmtId="0" fontId="13" fillId="0" borderId="0" xfId="0" applyFont="1" applyFill="1" applyBorder="1" applyAlignment="1" applyProtection="1">
      <alignment horizontal="center"/>
      <protection locked="0"/>
    </xf>
    <xf numFmtId="0" fontId="13" fillId="0" borderId="0" xfId="0" applyFont="1" applyFill="1" applyBorder="1" applyProtection="1">
      <protection locked="0"/>
    </xf>
    <xf numFmtId="166" fontId="15" fillId="0" borderId="0" xfId="2" applyNumberFormat="1" applyFont="1" applyFill="1" applyBorder="1" applyProtection="1"/>
    <xf numFmtId="166" fontId="4" fillId="0" borderId="0" xfId="2" applyNumberFormat="1" applyFont="1" applyFill="1" applyBorder="1" applyProtection="1"/>
    <xf numFmtId="166" fontId="13" fillId="0" borderId="0" xfId="2" applyNumberFormat="1" applyFont="1" applyFill="1" applyBorder="1" applyProtection="1"/>
    <xf numFmtId="166" fontId="11" fillId="0" borderId="0" xfId="2" applyNumberFormat="1" applyFont="1" applyFill="1" applyBorder="1" applyProtection="1"/>
    <xf numFmtId="0" fontId="4" fillId="0" borderId="31" xfId="0" applyFont="1" applyBorder="1" applyProtection="1">
      <protection locked="0"/>
    </xf>
    <xf numFmtId="0" fontId="4" fillId="0" borderId="17" xfId="0" applyFont="1" applyFill="1" applyBorder="1" applyAlignment="1" applyProtection="1">
      <alignment horizontal="left"/>
      <protection locked="0"/>
    </xf>
    <xf numFmtId="0" fontId="4" fillId="0" borderId="1" xfId="0" applyFont="1" applyFill="1" applyBorder="1" applyProtection="1">
      <protection locked="0"/>
    </xf>
    <xf numFmtId="166" fontId="4" fillId="0" borderId="21" xfId="2" applyNumberFormat="1" applyFont="1" applyFill="1" applyBorder="1" applyProtection="1"/>
    <xf numFmtId="3" fontId="4" fillId="10" borderId="2" xfId="1" applyNumberFormat="1" applyFill="1" applyBorder="1"/>
    <xf numFmtId="3" fontId="4" fillId="10" borderId="4" xfId="1" applyNumberFormat="1" applyFill="1" applyBorder="1"/>
    <xf numFmtId="0" fontId="4" fillId="10" borderId="3" xfId="1" applyFont="1" applyFill="1" applyBorder="1" applyAlignment="1">
      <alignment horizontal="center"/>
    </xf>
    <xf numFmtId="3" fontId="4" fillId="10" borderId="3" xfId="1" applyNumberFormat="1" applyFill="1" applyBorder="1"/>
    <xf numFmtId="3" fontId="4" fillId="10" borderId="41" xfId="1" applyNumberFormat="1" applyFill="1" applyBorder="1" applyAlignment="1">
      <alignment horizontal="center"/>
    </xf>
  </cellXfs>
  <cellStyles count="5">
    <cellStyle name="Komma 2" xfId="2"/>
    <cellStyle name="Komma 3" xfId="4"/>
    <cellStyle name="Normal" xfId="0" builtinId="0"/>
    <cellStyle name="Normal 2" xfId="1"/>
    <cellStyle name="Procent 2" xfId="3"/>
  </cellStyles>
  <dxfs count="1">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50798</xdr:colOff>
      <xdr:row>1</xdr:row>
      <xdr:rowOff>19050</xdr:rowOff>
    </xdr:from>
    <xdr:to>
      <xdr:col>8</xdr:col>
      <xdr:colOff>28574</xdr:colOff>
      <xdr:row>24</xdr:row>
      <xdr:rowOff>171450</xdr:rowOff>
    </xdr:to>
    <xdr:sp macro="" textlink="">
      <xdr:nvSpPr>
        <xdr:cNvPr id="2" name="Tekstboks 1"/>
        <xdr:cNvSpPr txBox="1"/>
      </xdr:nvSpPr>
      <xdr:spPr>
        <a:xfrm>
          <a:off x="50798" y="209550"/>
          <a:ext cx="4826001" cy="45339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Endorsement of Management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It is hereby declared that</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project accounts for</a:t>
          </a:r>
        </a:p>
        <a:p>
          <a:pPr lvl="0"/>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grant number and name</a:t>
          </a:r>
          <a:r>
            <a:rPr lang="en-GB" sz="1100">
              <a:solidFill>
                <a:schemeClr val="dk1"/>
              </a:solidFill>
              <a:effectLst/>
              <a:latin typeface="+mn-lt"/>
              <a:ea typeface="+mn-ea"/>
              <a:cs typeface="+mn-cs"/>
            </a:rPr>
            <a:t>] </a:t>
          </a:r>
        </a:p>
        <a:p>
          <a:pPr lvl="0"/>
          <a:r>
            <a:rPr lang="en-GB" sz="1100">
              <a:solidFill>
                <a:schemeClr val="dk1"/>
              </a:solidFill>
              <a:effectLst/>
              <a:latin typeface="+mn-lt"/>
              <a:ea typeface="+mn-ea"/>
              <a:cs typeface="+mn-cs"/>
            </a:rPr>
            <a:t>have been presented in accordance with the requirements of the Danish Ministry of Foreign Affairs concerning presentation of accounts, and</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project accounts present a fair and true view of the activities and the financial position in relation to the Danish Ministry of Foreign Affairs.</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(City) (date)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_____________________</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name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title</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r>
          <a:br>
            <a:rPr lang="en-GB" sz="1100" b="1">
              <a:solidFill>
                <a:schemeClr val="dk1"/>
              </a:solidFill>
              <a:effectLst/>
              <a:latin typeface="+mn-lt"/>
              <a:ea typeface="+mn-ea"/>
              <a:cs typeface="+mn-cs"/>
            </a:rPr>
          </a:b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60325</xdr:colOff>
      <xdr:row>1</xdr:row>
      <xdr:rowOff>31750</xdr:rowOff>
    </xdr:from>
    <xdr:to>
      <xdr:col>8</xdr:col>
      <xdr:colOff>228600</xdr:colOff>
      <xdr:row>29</xdr:row>
      <xdr:rowOff>161925</xdr:rowOff>
    </xdr:to>
    <xdr:sp macro="" textlink="">
      <xdr:nvSpPr>
        <xdr:cNvPr id="2" name="Tekstboks 1"/>
        <xdr:cNvSpPr txBox="1"/>
      </xdr:nvSpPr>
      <xdr:spPr>
        <a:xfrm>
          <a:off x="60325" y="222250"/>
          <a:ext cx="5045075" cy="5464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Applied accounting policies </a:t>
          </a:r>
          <a:endParaRPr lang="da-DK" sz="1100">
            <a:solidFill>
              <a:schemeClr val="dk1"/>
            </a:solidFill>
            <a:effectLst/>
            <a:latin typeface="+mn-lt"/>
            <a:ea typeface="+mn-ea"/>
            <a:cs typeface="+mn-cs"/>
          </a:endParaRPr>
        </a:p>
        <a:p>
          <a:r>
            <a:rPr lang="en-GB" sz="1100" b="0">
              <a:solidFill>
                <a:schemeClr val="dk1"/>
              </a:solidFill>
              <a:effectLst/>
              <a:latin typeface="+mn-lt"/>
              <a:ea typeface="+mn-ea"/>
              <a:cs typeface="+mn-cs"/>
            </a:rPr>
            <a:t>The project accounts have been prepared in accordance with the “Accounts and Audit Regulations for partner organisations in receipt of subsidies under the Mini Programme Agreement from the Disabled Peoples Organization Denmark (DPOD)” which is based on the “Guidelines for the administration of grant funds allocated by the Danish Ministry of Foreign Affairs to Mini Programmes”.</a:t>
          </a:r>
          <a:endParaRPr lang="da-DK" sz="1100" b="1">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The project accounts are prepared on the basis of cash receipts and payments.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Income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Grants will be included when received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Expenditures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Expenditures will be included when paid during the project period. This causes that there are no prepayments or accrued expenditures.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Unspent grants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Unspent funds will be returned to </a:t>
          </a:r>
          <a:r>
            <a:rPr lang="en-GB" sz="1100" b="1">
              <a:solidFill>
                <a:schemeClr val="dk1"/>
              </a:solidFill>
              <a:effectLst/>
              <a:latin typeface="+mn-lt"/>
              <a:ea typeface="+mn-ea"/>
              <a:cs typeface="+mn-cs"/>
            </a:rPr>
            <a:t>[Danish member organisation]</a:t>
          </a:r>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Currency exchange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A weighted average currency exchange rate has been employed in converting foreign currency based on exchange rates on the transactions date.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41275</xdr:colOff>
      <xdr:row>0</xdr:row>
      <xdr:rowOff>177799</xdr:rowOff>
    </xdr:from>
    <xdr:to>
      <xdr:col>8</xdr:col>
      <xdr:colOff>123825</xdr:colOff>
      <xdr:row>23</xdr:row>
      <xdr:rowOff>85724</xdr:rowOff>
    </xdr:to>
    <xdr:sp macro="" textlink="">
      <xdr:nvSpPr>
        <xdr:cNvPr id="2" name="Tekstboks 1"/>
        <xdr:cNvSpPr txBox="1"/>
      </xdr:nvSpPr>
      <xdr:spPr>
        <a:xfrm>
          <a:off x="41275" y="177799"/>
          <a:ext cx="4959350" cy="428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Accounting report</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Summary of the outcome of the project in relation to the objectives stated in the application and an evaluation of whether the general objectives of the project have been achieved.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Based on the indicators stated in the approved project application, statement as to whether the objectives of the grant have been achieved.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Evaluation of the quality of the available documentation substantiating the extent to which the grants have been utilised in accordance with the objectives, including information about shortcomings, if any, insufficient or misrepresented documentation.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Account of discrepancy between actual disbursements and the grant budget as well as an account of the utilisation of the budget margin.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Statement of whether any unused funds from the grant remain and an account of repayment to MFA of unused funds, accrued interest on bank accounts and net currency exchange gains.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Account of overspending/under spending of the budget items and the reasons for this.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Evaluation of the quality of the accounts/reports.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38100</xdr:rowOff>
    </xdr:from>
    <xdr:to>
      <xdr:col>9</xdr:col>
      <xdr:colOff>85724</xdr:colOff>
      <xdr:row>35</xdr:row>
      <xdr:rowOff>123826</xdr:rowOff>
    </xdr:to>
    <xdr:sp macro="" textlink="">
      <xdr:nvSpPr>
        <xdr:cNvPr id="2" name="Tekstfelt 1"/>
        <xdr:cNvSpPr txBox="1"/>
      </xdr:nvSpPr>
      <xdr:spPr>
        <a:xfrm>
          <a:off x="47625" y="419100"/>
          <a:ext cx="5524499" cy="6372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Bilag:</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Ejerskifte af aktiver</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Dette dokumenterer, at følgende aktiver (se vedlagte liste fra revisionsrapporten), der er finansieret gennem de danske puljemidler forvaltet af [partner] på baggrund af tilsagn fra Udenrigsministeriet [dato/år], skifter ejerskab og overføres fra [partner] til [lokal partner] den [dato/år].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Den modtagne [lokale partner] lover hermed at sikre nødvendig vedligeholdelse af de overførte aktiver. Den modtagne [lokale partner] anerkender også at aktiverne ikke er til videresalg eller kan anvendes til nogen form for sikkerhedsstillelse for en periode på minimum 5 år. </a:t>
          </a:r>
        </a:p>
        <a:p>
          <a:r>
            <a:rPr lang="da-DK" sz="1100">
              <a:solidFill>
                <a:schemeClr val="dk1"/>
              </a:solidFill>
              <a:effectLst/>
              <a:latin typeface="+mn-lt"/>
              <a:ea typeface="+mn-ea"/>
              <a:cs typeface="+mn-cs"/>
            </a:rPr>
            <a:t> </a:t>
          </a:r>
        </a:p>
        <a:p>
          <a:r>
            <a:rPr lang="da-DK" sz="1100" u="none" strike="noStrike">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Underskrevet af [partner]		Underskrevet af [lokal partner]</a:t>
          </a:r>
        </a:p>
        <a:p>
          <a:r>
            <a:rPr lang="da-DK"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______________________________________________________________________</a:t>
          </a:r>
          <a:endParaRPr lang="da-DK">
            <a:effectLst/>
          </a:endParaRPr>
        </a:p>
        <a:p>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Transfer of Assets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This is to document that the following assets (see attached list from the last audit report) financed by Denmark and administered by [partner] on the basis of the commitment by the Ministry of Foreign Affairs of Denmark of [date/year] have been transferred from [partner] to [local partner] on [date].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The recipient [local partner] promises to ensure proper maintenance of the transferred assets. The transferred assets are not to be sold nor used as collateral within a period of minimum 5 years.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u="sng">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Signed by [partner]			signed by [local partner]</a:t>
          </a:r>
          <a:endParaRPr lang="da-DK" sz="1100">
            <a:solidFill>
              <a:schemeClr val="dk1"/>
            </a:solidFill>
            <a:effectLst/>
            <a:latin typeface="+mn-lt"/>
            <a:ea typeface="+mn-ea"/>
            <a:cs typeface="+mn-cs"/>
          </a:endParaRPr>
        </a:p>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tabSelected="1" zoomScaleNormal="100" workbookViewId="0">
      <selection activeCell="E9" sqref="E9"/>
    </sheetView>
  </sheetViews>
  <sheetFormatPr defaultRowHeight="15" x14ac:dyDescent="0.25"/>
  <cols>
    <col min="1" max="1" width="8.7109375" customWidth="1"/>
  </cols>
  <sheetData>
    <row r="2" spans="5:5" ht="16.5" customHeight="1" x14ac:dyDescent="0.25"/>
    <row r="3" spans="5:5" ht="16.5" customHeight="1" x14ac:dyDescent="0.25"/>
    <row r="4" spans="5:5" ht="16.5" customHeight="1" x14ac:dyDescent="0.25"/>
    <row r="5" spans="5:5" ht="16.5" customHeight="1" x14ac:dyDescent="0.25"/>
    <row r="6" spans="5:5" ht="16.5" customHeight="1" x14ac:dyDescent="0.25">
      <c r="E6" s="63" t="s">
        <v>1</v>
      </c>
    </row>
    <row r="7" spans="5:5" x14ac:dyDescent="0.25">
      <c r="E7" s="11" t="s">
        <v>127</v>
      </c>
    </row>
    <row r="8" spans="5:5" ht="16.5" customHeight="1" x14ac:dyDescent="0.25"/>
    <row r="9" spans="5:5" ht="16.5" customHeight="1" x14ac:dyDescent="0.25"/>
    <row r="10" spans="5:5" ht="16.5" customHeight="1" x14ac:dyDescent="0.25"/>
    <row r="11" spans="5:5" ht="16.5" customHeight="1" x14ac:dyDescent="0.25"/>
    <row r="12" spans="5:5" ht="16.5" customHeight="1" x14ac:dyDescent="0.25"/>
    <row r="13" spans="5:5" ht="16.5" customHeight="1" x14ac:dyDescent="0.25"/>
    <row r="14" spans="5:5" x14ac:dyDescent="0.25">
      <c r="E14" s="11" t="s">
        <v>118</v>
      </c>
    </row>
    <row r="15" spans="5:5" x14ac:dyDescent="0.25">
      <c r="E15" s="11"/>
    </row>
    <row r="16" spans="5:5" x14ac:dyDescent="0.25">
      <c r="E16" s="11" t="s">
        <v>119</v>
      </c>
    </row>
    <row r="17" spans="1:6" x14ac:dyDescent="0.25">
      <c r="E17" s="11"/>
    </row>
    <row r="18" spans="1:6" x14ac:dyDescent="0.25">
      <c r="E18" s="11" t="s">
        <v>120</v>
      </c>
    </row>
    <row r="19" spans="1:6" x14ac:dyDescent="0.25">
      <c r="E19" s="11"/>
    </row>
    <row r="20" spans="1:6" ht="16.5" x14ac:dyDescent="0.25">
      <c r="A20" s="1"/>
      <c r="E20" s="11" t="s">
        <v>121</v>
      </c>
    </row>
    <row r="21" spans="1:6" ht="16.5" x14ac:dyDescent="0.25">
      <c r="A21" s="1"/>
    </row>
    <row r="22" spans="1:6" ht="16.5" x14ac:dyDescent="0.25">
      <c r="A22" s="1"/>
    </row>
    <row r="23" spans="1:6" ht="16.5" x14ac:dyDescent="0.25">
      <c r="A23" s="1"/>
    </row>
    <row r="24" spans="1:6" ht="16.5" x14ac:dyDescent="0.25">
      <c r="A24" s="1"/>
    </row>
    <row r="25" spans="1:6" ht="16.5" x14ac:dyDescent="0.25">
      <c r="A25" s="1"/>
    </row>
    <row r="26" spans="1:6" ht="16.5" x14ac:dyDescent="0.25">
      <c r="A26" s="1"/>
    </row>
    <row r="27" spans="1:6" ht="16.5" x14ac:dyDescent="0.25">
      <c r="A27" s="1"/>
    </row>
    <row r="28" spans="1:6" ht="16.5" x14ac:dyDescent="0.25">
      <c r="A28" s="1"/>
    </row>
    <row r="30" spans="1:6" x14ac:dyDescent="0.25">
      <c r="A30" s="61" t="s">
        <v>126</v>
      </c>
      <c r="B30" s="2"/>
      <c r="C30" s="2"/>
      <c r="D30" s="2"/>
      <c r="E30" s="2"/>
      <c r="F30" s="2"/>
    </row>
    <row r="31" spans="1:6" ht="16.5" x14ac:dyDescent="0.25">
      <c r="A31" s="4"/>
      <c r="B31" s="2"/>
      <c r="C31" s="2"/>
      <c r="D31" s="2"/>
      <c r="E31" s="2"/>
      <c r="F31" s="2"/>
    </row>
    <row r="32" spans="1:6" x14ac:dyDescent="0.25">
      <c r="A32" s="60" t="s">
        <v>2</v>
      </c>
      <c r="B32" s="2"/>
      <c r="C32" s="2"/>
      <c r="D32" s="2"/>
      <c r="E32" s="2"/>
      <c r="F32" s="2"/>
    </row>
    <row r="33" spans="1:6" x14ac:dyDescent="0.25">
      <c r="A33" s="60" t="s">
        <v>122</v>
      </c>
      <c r="B33" s="2"/>
      <c r="C33" s="2"/>
      <c r="D33" s="2"/>
      <c r="E33" s="2"/>
      <c r="F33" s="2"/>
    </row>
    <row r="34" spans="1:6" x14ac:dyDescent="0.25">
      <c r="A34" s="60" t="s">
        <v>123</v>
      </c>
      <c r="B34" s="2"/>
      <c r="C34" s="2"/>
      <c r="D34" s="2"/>
      <c r="E34" s="2"/>
      <c r="F34" s="2"/>
    </row>
    <row r="35" spans="1:6" x14ac:dyDescent="0.25">
      <c r="A35" s="60" t="s">
        <v>124</v>
      </c>
      <c r="B35" s="2"/>
      <c r="C35" s="2"/>
      <c r="D35" s="2"/>
      <c r="E35" s="2"/>
      <c r="F35" s="2"/>
    </row>
    <row r="36" spans="1:6" x14ac:dyDescent="0.25">
      <c r="A36" s="60" t="s">
        <v>125</v>
      </c>
      <c r="B36" s="2"/>
      <c r="C36" s="2"/>
      <c r="D36" s="2"/>
      <c r="E36" s="2"/>
      <c r="F36" s="2"/>
    </row>
    <row r="37" spans="1:6" x14ac:dyDescent="0.25">
      <c r="A37" s="60" t="s">
        <v>239</v>
      </c>
      <c r="B37" s="2"/>
      <c r="C37" s="2"/>
      <c r="D37" s="2"/>
      <c r="E37" s="2"/>
      <c r="F37" s="2"/>
    </row>
    <row r="38" spans="1:6" x14ac:dyDescent="0.25">
      <c r="A38" s="60" t="s">
        <v>237</v>
      </c>
      <c r="B38" s="2"/>
      <c r="C38" s="2"/>
      <c r="D38" s="2"/>
      <c r="E38" s="2"/>
      <c r="F38" s="2"/>
    </row>
    <row r="39" spans="1:6" x14ac:dyDescent="0.25">
      <c r="A39" s="60" t="s">
        <v>238</v>
      </c>
      <c r="B39" s="2"/>
      <c r="C39" s="2"/>
      <c r="D39" s="2"/>
      <c r="E39" s="2"/>
      <c r="F39" s="2"/>
    </row>
    <row r="40" spans="1:6" x14ac:dyDescent="0.25">
      <c r="A40" s="2"/>
      <c r="B40" s="2"/>
      <c r="C40" s="2"/>
      <c r="D40" s="2"/>
      <c r="E40" s="2"/>
      <c r="F40" s="2"/>
    </row>
    <row r="41" spans="1:6" x14ac:dyDescent="0.25">
      <c r="A41" s="2"/>
      <c r="B41" s="2"/>
      <c r="C41" s="2"/>
      <c r="D41" s="2"/>
      <c r="E41" s="2"/>
      <c r="F41" s="2"/>
    </row>
    <row r="42" spans="1:6" x14ac:dyDescent="0.25">
      <c r="A42" s="2"/>
      <c r="B42" s="2"/>
      <c r="C42" s="2"/>
      <c r="D42" s="2"/>
      <c r="E42" s="2"/>
      <c r="F42" s="2"/>
    </row>
    <row r="43" spans="1:6" x14ac:dyDescent="0.25">
      <c r="A43" s="2"/>
      <c r="B43" s="2"/>
      <c r="C43" s="2"/>
      <c r="D43" s="2"/>
      <c r="E43" s="2"/>
      <c r="F43" s="2"/>
    </row>
    <row r="44" spans="1:6" x14ac:dyDescent="0.25">
      <c r="A44" s="2"/>
      <c r="B44" s="2"/>
      <c r="C44" s="2"/>
      <c r="D44" s="2"/>
      <c r="E44" s="2"/>
      <c r="F44" s="2"/>
    </row>
  </sheetData>
  <printOptions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PageLayoutView="80" workbookViewId="0">
      <selection activeCell="I2" sqref="I2"/>
    </sheetView>
  </sheetViews>
  <sheetFormatPr defaultRowHeight="15" x14ac:dyDescent="0.25"/>
  <cols>
    <col min="1" max="1" width="8.7109375" customWidth="1"/>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showGridLines="0" zoomScaleNormal="100" workbookViewId="0">
      <selection activeCell="B3" sqref="B3"/>
    </sheetView>
  </sheetViews>
  <sheetFormatPr defaultRowHeight="15" x14ac:dyDescent="0.25"/>
  <cols>
    <col min="1" max="1" width="95.42578125" customWidth="1"/>
  </cols>
  <sheetData>
    <row r="1" spans="1:1" x14ac:dyDescent="0.25">
      <c r="A1" s="59" t="s">
        <v>117</v>
      </c>
    </row>
    <row r="2" spans="1:1" x14ac:dyDescent="0.25">
      <c r="A2" s="59" t="s">
        <v>55</v>
      </c>
    </row>
    <row r="3" spans="1:1" ht="17.25" x14ac:dyDescent="0.25">
      <c r="A3" s="15" t="s">
        <v>27</v>
      </c>
    </row>
    <row r="4" spans="1:1" x14ac:dyDescent="0.25">
      <c r="A4" s="16" t="s">
        <v>28</v>
      </c>
    </row>
    <row r="5" spans="1:1" x14ac:dyDescent="0.25">
      <c r="A5" s="16" t="s">
        <v>29</v>
      </c>
    </row>
    <row r="6" spans="1:1" x14ac:dyDescent="0.25">
      <c r="A6" s="16" t="s">
        <v>30</v>
      </c>
    </row>
    <row r="7" spans="1:1" ht="105" x14ac:dyDescent="0.25">
      <c r="A7" s="17" t="s">
        <v>31</v>
      </c>
    </row>
    <row r="8" spans="1:1" ht="45" x14ac:dyDescent="0.25">
      <c r="A8" s="17" t="s">
        <v>32</v>
      </c>
    </row>
    <row r="9" spans="1:1" x14ac:dyDescent="0.25">
      <c r="A9" s="17"/>
    </row>
    <row r="10" spans="1:1" x14ac:dyDescent="0.25">
      <c r="A10" s="16" t="s">
        <v>33</v>
      </c>
    </row>
    <row r="11" spans="1:1" ht="165" x14ac:dyDescent="0.25">
      <c r="A11" s="17" t="s">
        <v>34</v>
      </c>
    </row>
    <row r="12" spans="1:1" x14ac:dyDescent="0.25">
      <c r="A12" s="16"/>
    </row>
    <row r="13" spans="1:1" x14ac:dyDescent="0.25">
      <c r="A13" s="16" t="s">
        <v>35</v>
      </c>
    </row>
    <row r="14" spans="1:1" ht="90" x14ac:dyDescent="0.25">
      <c r="A14" s="17" t="s">
        <v>36</v>
      </c>
    </row>
    <row r="15" spans="1:1" x14ac:dyDescent="0.25">
      <c r="A15" s="17"/>
    </row>
    <row r="16" spans="1:1" ht="45" x14ac:dyDescent="0.25">
      <c r="A16" s="17" t="s">
        <v>37</v>
      </c>
    </row>
    <row r="17" spans="1:1" x14ac:dyDescent="0.25">
      <c r="A17" s="17" t="s">
        <v>38</v>
      </c>
    </row>
    <row r="18" spans="1:1" x14ac:dyDescent="0.25">
      <c r="A18" s="17"/>
    </row>
    <row r="19" spans="1:1" ht="30" x14ac:dyDescent="0.25">
      <c r="A19" s="16" t="s">
        <v>39</v>
      </c>
    </row>
    <row r="20" spans="1:1" ht="45" x14ac:dyDescent="0.25">
      <c r="A20" s="17" t="s">
        <v>40</v>
      </c>
    </row>
    <row r="21" spans="1:1" x14ac:dyDescent="0.25">
      <c r="A21" s="17"/>
    </row>
    <row r="22" spans="1:1" x14ac:dyDescent="0.25">
      <c r="A22" s="16" t="s">
        <v>41</v>
      </c>
    </row>
    <row r="23" spans="1:1" ht="75" x14ac:dyDescent="0.25">
      <c r="A23" s="17" t="s">
        <v>42</v>
      </c>
    </row>
    <row r="24" spans="1:1" x14ac:dyDescent="0.25">
      <c r="A24" s="17"/>
    </row>
    <row r="25" spans="1:1" x14ac:dyDescent="0.25">
      <c r="A25" s="16" t="s">
        <v>43</v>
      </c>
    </row>
    <row r="26" spans="1:1" ht="165" x14ac:dyDescent="0.25">
      <c r="A26" s="17" t="s">
        <v>44</v>
      </c>
    </row>
    <row r="27" spans="1:1" x14ac:dyDescent="0.25">
      <c r="A27" s="17"/>
    </row>
    <row r="28" spans="1:1" ht="90" x14ac:dyDescent="0.25">
      <c r="A28" s="17" t="s">
        <v>45</v>
      </c>
    </row>
    <row r="29" spans="1:1" x14ac:dyDescent="0.25">
      <c r="A29" s="17"/>
    </row>
    <row r="30" spans="1:1" ht="90" x14ac:dyDescent="0.25">
      <c r="A30" s="17" t="s">
        <v>46</v>
      </c>
    </row>
    <row r="31" spans="1:1" ht="45" x14ac:dyDescent="0.25">
      <c r="A31" s="17" t="s">
        <v>47</v>
      </c>
    </row>
    <row r="32" spans="1:1" ht="30" x14ac:dyDescent="0.25">
      <c r="A32" s="17" t="s">
        <v>48</v>
      </c>
    </row>
    <row r="33" spans="1:1" ht="45" x14ac:dyDescent="0.25">
      <c r="A33" s="17" t="s">
        <v>49</v>
      </c>
    </row>
    <row r="34" spans="1:1" x14ac:dyDescent="0.25">
      <c r="A34" s="17"/>
    </row>
    <row r="35" spans="1:1" x14ac:dyDescent="0.25">
      <c r="A35" s="17" t="s">
        <v>50</v>
      </c>
    </row>
    <row r="36" spans="1:1" x14ac:dyDescent="0.25">
      <c r="A36" s="16" t="s">
        <v>51</v>
      </c>
    </row>
    <row r="37" spans="1:1" x14ac:dyDescent="0.25">
      <c r="A37" s="17" t="s">
        <v>52</v>
      </c>
    </row>
    <row r="38" spans="1:1" x14ac:dyDescent="0.25">
      <c r="A38" s="17"/>
    </row>
    <row r="39" spans="1:1" x14ac:dyDescent="0.25">
      <c r="A39" s="17" t="s">
        <v>53</v>
      </c>
    </row>
    <row r="40" spans="1:1" x14ac:dyDescent="0.25">
      <c r="A40" s="17" t="s">
        <v>54</v>
      </c>
    </row>
    <row r="41" spans="1:1" x14ac:dyDescent="0.25">
      <c r="A41" s="17"/>
    </row>
    <row r="42" spans="1:1" x14ac:dyDescent="0.25">
      <c r="A42" s="1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C1" sqref="C1"/>
    </sheetView>
  </sheetViews>
  <sheetFormatPr defaultRowHeight="15"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C1" sqref="C1"/>
    </sheetView>
  </sheetViews>
  <sheetFormatPr defaultRowHeight="15"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I3" sqref="I3"/>
    </sheetView>
  </sheetViews>
  <sheetFormatPr defaultRowHeight="15" x14ac:dyDescent="0.25"/>
  <cols>
    <col min="1" max="1" width="4.140625" bestFit="1" customWidth="1"/>
    <col min="2" max="2" width="36" customWidth="1"/>
    <col min="4" max="4" width="10.85546875" customWidth="1"/>
    <col min="5" max="5" width="10.140625" customWidth="1"/>
    <col min="6" max="6" width="2.28515625" customWidth="1"/>
  </cols>
  <sheetData>
    <row r="1" spans="1:8" x14ac:dyDescent="0.25">
      <c r="A1" s="18"/>
      <c r="B1" s="26" t="s">
        <v>88</v>
      </c>
      <c r="C1" s="26"/>
      <c r="D1" s="26"/>
      <c r="E1" s="18"/>
      <c r="F1" s="18"/>
      <c r="G1" s="18"/>
      <c r="H1" s="18"/>
    </row>
    <row r="2" spans="1:8" ht="7.5" customHeight="1" x14ac:dyDescent="0.25">
      <c r="A2" s="18"/>
      <c r="B2" s="18"/>
      <c r="C2" s="18"/>
      <c r="D2" s="18"/>
      <c r="E2" s="18"/>
      <c r="F2" s="18"/>
      <c r="G2" s="18"/>
      <c r="H2" s="18"/>
    </row>
    <row r="3" spans="1:8" x14ac:dyDescent="0.25">
      <c r="A3" s="18"/>
      <c r="B3" s="26" t="s">
        <v>56</v>
      </c>
      <c r="C3" s="26"/>
      <c r="D3" s="26"/>
      <c r="E3" s="26"/>
      <c r="F3" s="26"/>
      <c r="G3" s="26"/>
      <c r="H3" s="26"/>
    </row>
    <row r="4" spans="1:8" ht="7.5" customHeight="1" x14ac:dyDescent="0.25">
      <c r="A4" s="18"/>
      <c r="B4" s="18"/>
      <c r="C4" s="18"/>
      <c r="D4" s="18"/>
      <c r="E4" s="18"/>
      <c r="F4" s="18"/>
      <c r="G4" s="18"/>
      <c r="H4" s="18"/>
    </row>
    <row r="5" spans="1:8" ht="23.25" x14ac:dyDescent="0.35">
      <c r="A5" s="20"/>
      <c r="B5" s="51" t="s">
        <v>89</v>
      </c>
      <c r="C5" s="20"/>
      <c r="D5" s="20"/>
      <c r="E5" s="20"/>
      <c r="F5" s="20"/>
      <c r="G5" s="20"/>
      <c r="H5" s="20"/>
    </row>
    <row r="6" spans="1:8" ht="7.5" customHeight="1" x14ac:dyDescent="0.25">
      <c r="A6" s="18"/>
      <c r="B6" s="18"/>
      <c r="C6" s="18"/>
      <c r="D6" s="18"/>
      <c r="E6" s="18"/>
      <c r="F6" s="18"/>
      <c r="G6" s="18"/>
      <c r="H6" s="18"/>
    </row>
    <row r="7" spans="1:8" ht="39" x14ac:dyDescent="0.25">
      <c r="A7" s="23" t="s">
        <v>93</v>
      </c>
      <c r="B7" s="21" t="s">
        <v>57</v>
      </c>
      <c r="C7" s="21" t="s">
        <v>58</v>
      </c>
      <c r="D7" s="22" t="s">
        <v>86</v>
      </c>
      <c r="E7" s="22" t="s">
        <v>87</v>
      </c>
      <c r="F7" s="21"/>
      <c r="G7" s="22" t="s">
        <v>59</v>
      </c>
      <c r="H7" s="22" t="s">
        <v>85</v>
      </c>
    </row>
    <row r="9" spans="1:8" ht="26.25" x14ac:dyDescent="0.25">
      <c r="A9" s="52">
        <v>1</v>
      </c>
      <c r="B9" s="36" t="s">
        <v>236</v>
      </c>
      <c r="C9" s="48" t="s">
        <v>91</v>
      </c>
      <c r="D9" s="41">
        <v>0</v>
      </c>
      <c r="E9" s="42">
        <v>0</v>
      </c>
      <c r="F9" s="39"/>
      <c r="G9" s="38">
        <v>0</v>
      </c>
      <c r="H9" s="42">
        <v>0</v>
      </c>
    </row>
    <row r="10" spans="1:8" ht="24.75" x14ac:dyDescent="0.25">
      <c r="A10" s="52"/>
      <c r="B10" s="36" t="s">
        <v>235</v>
      </c>
      <c r="C10" s="47" t="s">
        <v>91</v>
      </c>
      <c r="D10" s="41">
        <v>0</v>
      </c>
      <c r="E10" s="42">
        <v>0</v>
      </c>
      <c r="F10" s="39"/>
      <c r="G10" s="38">
        <v>0</v>
      </c>
      <c r="H10" s="42">
        <v>0</v>
      </c>
    </row>
    <row r="11" spans="1:8" ht="26.25" customHeight="1" thickBot="1" x14ac:dyDescent="0.3">
      <c r="A11" s="54"/>
      <c r="B11" s="37" t="s">
        <v>90</v>
      </c>
      <c r="C11" s="49" t="s">
        <v>91</v>
      </c>
      <c r="D11" s="45">
        <f>SUM(D9:D10)</f>
        <v>0</v>
      </c>
      <c r="E11" s="46">
        <f t="shared" ref="E11:H11" si="0">SUM(E9:E10)</f>
        <v>0</v>
      </c>
      <c r="F11" s="31"/>
      <c r="G11" s="34">
        <f t="shared" si="0"/>
        <v>0</v>
      </c>
      <c r="H11" s="46">
        <f t="shared" si="0"/>
        <v>0</v>
      </c>
    </row>
    <row r="12" spans="1:8" ht="15.75" thickTop="1" x14ac:dyDescent="0.25"/>
    <row r="13" spans="1:8" ht="26.25" customHeight="1" x14ac:dyDescent="0.25">
      <c r="A13" s="52"/>
      <c r="B13" s="36" t="s">
        <v>60</v>
      </c>
      <c r="C13" s="47" t="s">
        <v>61</v>
      </c>
      <c r="D13" s="167">
        <f>+'6. Details, accounts'!G7</f>
        <v>0</v>
      </c>
      <c r="E13" s="168">
        <f>+'6. Details, accounts'!H7</f>
        <v>0</v>
      </c>
      <c r="F13" s="169"/>
      <c r="G13" s="170">
        <f>+'6. Details, accounts'!C7</f>
        <v>0</v>
      </c>
      <c r="H13" s="168">
        <f>+'6. Details, accounts'!D7</f>
        <v>0</v>
      </c>
    </row>
    <row r="14" spans="1:8" ht="26.25" customHeight="1" x14ac:dyDescent="0.25">
      <c r="A14" s="52">
        <v>4</v>
      </c>
      <c r="B14" s="40" t="s">
        <v>62</v>
      </c>
      <c r="C14" s="47" t="s">
        <v>61</v>
      </c>
      <c r="D14" s="167">
        <f>+'6. Details, accounts'!G44</f>
        <v>0</v>
      </c>
      <c r="E14" s="168">
        <f>+'6. Details, accounts'!H44</f>
        <v>0</v>
      </c>
      <c r="F14" s="169"/>
      <c r="G14" s="170">
        <f>+'6. Details, accounts'!C44</f>
        <v>0</v>
      </c>
      <c r="H14" s="168">
        <f>+'6. Details, accounts'!D44</f>
        <v>0</v>
      </c>
    </row>
    <row r="15" spans="1:8" ht="26.25" customHeight="1" x14ac:dyDescent="0.25">
      <c r="A15" s="52"/>
      <c r="B15" s="40" t="s">
        <v>94</v>
      </c>
      <c r="C15" s="47" t="s">
        <v>61</v>
      </c>
      <c r="D15" s="167">
        <f>+'6. Details, accounts'!G53</f>
        <v>0</v>
      </c>
      <c r="E15" s="168">
        <f>+'6. Details, accounts'!H53</f>
        <v>0</v>
      </c>
      <c r="F15" s="169"/>
      <c r="G15" s="170">
        <f>+'6. Details, accounts'!C53</f>
        <v>0</v>
      </c>
      <c r="H15" s="168">
        <f>+'6. Details, accounts'!D53</f>
        <v>0</v>
      </c>
    </row>
    <row r="16" spans="1:8" ht="26.25" customHeight="1" x14ac:dyDescent="0.25">
      <c r="A16" s="52"/>
      <c r="B16" s="36" t="s">
        <v>95</v>
      </c>
      <c r="C16" s="47" t="s">
        <v>61</v>
      </c>
      <c r="D16" s="167">
        <f>+'6. Details, accounts'!G62</f>
        <v>0</v>
      </c>
      <c r="E16" s="168">
        <f>+'6. Details, accounts'!H62</f>
        <v>0</v>
      </c>
      <c r="F16" s="169"/>
      <c r="G16" s="170">
        <f>+'6. Details, accounts'!C62</f>
        <v>0</v>
      </c>
      <c r="H16" s="168">
        <f>+'6. Details, accounts'!D62</f>
        <v>0</v>
      </c>
    </row>
    <row r="17" spans="1:8" ht="26.25" customHeight="1" x14ac:dyDescent="0.25">
      <c r="A17" s="52">
        <v>2</v>
      </c>
      <c r="B17" s="36" t="s">
        <v>105</v>
      </c>
      <c r="C17" s="48" t="s">
        <v>106</v>
      </c>
      <c r="D17" s="43">
        <f>SUM(D13:D16)</f>
        <v>0</v>
      </c>
      <c r="E17" s="44">
        <f>SUM(E13:E16)</f>
        <v>0</v>
      </c>
      <c r="F17" s="29"/>
      <c r="G17" s="33">
        <f t="shared" ref="E17:H17" si="1">SUM(G13:G16)</f>
        <v>0</v>
      </c>
      <c r="H17" s="44">
        <f t="shared" ref="H17" si="2">SUM(H13:H16)</f>
        <v>0</v>
      </c>
    </row>
    <row r="18" spans="1:8" ht="26.25" customHeight="1" x14ac:dyDescent="0.25">
      <c r="A18" s="52">
        <v>3</v>
      </c>
      <c r="B18" s="40" t="s">
        <v>63</v>
      </c>
      <c r="C18" s="47" t="s">
        <v>64</v>
      </c>
      <c r="D18" s="167">
        <f>+'6. Details, accounts'!G70</f>
        <v>0</v>
      </c>
      <c r="E18" s="168">
        <f>+'6. Details, accounts'!H70</f>
        <v>0</v>
      </c>
      <c r="F18" s="169"/>
      <c r="G18" s="170">
        <f>+'6. Details, accounts'!C70</f>
        <v>0</v>
      </c>
      <c r="H18" s="168">
        <f>+'6. Details, accounts'!D70</f>
        <v>0</v>
      </c>
    </row>
    <row r="19" spans="1:8" ht="26.25" customHeight="1" x14ac:dyDescent="0.25">
      <c r="A19" s="53"/>
      <c r="B19" s="36" t="s">
        <v>96</v>
      </c>
      <c r="C19" s="47" t="s">
        <v>64</v>
      </c>
      <c r="D19" s="167">
        <f>+'6. Details, accounts'!G77</f>
        <v>0</v>
      </c>
      <c r="E19" s="168">
        <f>+'6. Details, accounts'!H77</f>
        <v>0</v>
      </c>
      <c r="F19" s="169"/>
      <c r="G19" s="170">
        <f>+'6. Details, accounts'!C77</f>
        <v>0</v>
      </c>
      <c r="H19" s="168">
        <f>+'6. Details, accounts'!D77</f>
        <v>0</v>
      </c>
    </row>
    <row r="20" spans="1:8" ht="26.25" customHeight="1" x14ac:dyDescent="0.25">
      <c r="A20" s="53">
        <v>3</v>
      </c>
      <c r="B20" s="36" t="s">
        <v>113</v>
      </c>
      <c r="C20" s="47" t="s">
        <v>65</v>
      </c>
      <c r="D20" s="167">
        <f>+'6. Details, accounts'!G86</f>
        <v>0</v>
      </c>
      <c r="E20" s="168">
        <f>+'6. Details, accounts'!H86</f>
        <v>0</v>
      </c>
      <c r="F20" s="169"/>
      <c r="G20" s="170">
        <f>+'6. Details, accounts'!C86</f>
        <v>0</v>
      </c>
      <c r="H20" s="168">
        <f>+'6. Details, accounts'!D86</f>
        <v>0</v>
      </c>
    </row>
    <row r="21" spans="1:8" ht="26.25" customHeight="1" x14ac:dyDescent="0.25">
      <c r="A21" s="53">
        <v>3</v>
      </c>
      <c r="B21" s="36" t="s">
        <v>97</v>
      </c>
      <c r="C21" s="47" t="s">
        <v>64</v>
      </c>
      <c r="D21" s="167">
        <f>+'6. Details, accounts'!G95</f>
        <v>0</v>
      </c>
      <c r="E21" s="168">
        <f>+'6. Details, accounts'!H95</f>
        <v>0</v>
      </c>
      <c r="F21" s="169"/>
      <c r="G21" s="170">
        <f>+'6. Details, accounts'!C95</f>
        <v>0</v>
      </c>
      <c r="H21" s="168">
        <f>+'6. Details, accounts'!D95</f>
        <v>0</v>
      </c>
    </row>
    <row r="22" spans="1:8" ht="26.25" customHeight="1" x14ac:dyDescent="0.25">
      <c r="A22" s="53"/>
      <c r="B22" s="36" t="s">
        <v>66</v>
      </c>
      <c r="C22" s="57" t="s">
        <v>110</v>
      </c>
      <c r="D22" s="43">
        <f t="shared" ref="D22:E22" si="3">SUM(D17:D21)</f>
        <v>0</v>
      </c>
      <c r="E22" s="44">
        <f t="shared" si="3"/>
        <v>0</v>
      </c>
      <c r="F22" s="29"/>
      <c r="G22" s="33">
        <f t="shared" ref="G22:H22" si="4">SUM(G17:G21)</f>
        <v>0</v>
      </c>
      <c r="H22" s="44">
        <f t="shared" ref="H22" si="5">SUM(H17:H21)</f>
        <v>0</v>
      </c>
    </row>
    <row r="23" spans="1:8" ht="26.25" customHeight="1" x14ac:dyDescent="0.25">
      <c r="A23" s="52"/>
      <c r="B23" s="40" t="s">
        <v>98</v>
      </c>
      <c r="C23" s="47" t="s">
        <v>67</v>
      </c>
      <c r="D23" s="171">
        <f>+'6. Details, accounts'!G104</f>
        <v>0</v>
      </c>
      <c r="E23" s="168">
        <f>+'6. Details, accounts'!H104</f>
        <v>0</v>
      </c>
      <c r="F23" s="169"/>
      <c r="G23" s="170">
        <f>+'6. Details, accounts'!C104</f>
        <v>0</v>
      </c>
      <c r="H23" s="168">
        <f>+'6. Details, accounts'!D104</f>
        <v>0</v>
      </c>
    </row>
    <row r="24" spans="1:8" ht="26.25" customHeight="1" x14ac:dyDescent="0.25">
      <c r="A24" s="52">
        <v>3</v>
      </c>
      <c r="B24" s="40" t="s">
        <v>99</v>
      </c>
      <c r="C24" s="47" t="s">
        <v>68</v>
      </c>
      <c r="D24" s="167">
        <f>+'6. Details, accounts'!G106</f>
        <v>0</v>
      </c>
      <c r="E24" s="168">
        <f>+'6. Details, accounts'!H106</f>
        <v>0</v>
      </c>
      <c r="F24" s="169"/>
      <c r="G24" s="170">
        <f>+'6. Details, accounts'!C106</f>
        <v>0</v>
      </c>
      <c r="H24" s="168">
        <f>+'6. Details, accounts'!D106</f>
        <v>0</v>
      </c>
    </row>
    <row r="25" spans="1:8" ht="26.25" customHeight="1" x14ac:dyDescent="0.25">
      <c r="A25" s="52"/>
      <c r="B25" s="40" t="s">
        <v>69</v>
      </c>
      <c r="C25" s="47" t="s">
        <v>67</v>
      </c>
      <c r="D25" s="167">
        <f>+'6. Details, accounts'!G113</f>
        <v>0</v>
      </c>
      <c r="E25" s="168">
        <f>+'6. Details, accounts'!H113</f>
        <v>0</v>
      </c>
      <c r="F25" s="169"/>
      <c r="G25" s="170">
        <f>+'6. Details, accounts'!C113</f>
        <v>0</v>
      </c>
      <c r="H25" s="168">
        <f>+'6. Details, accounts'!D113</f>
        <v>0</v>
      </c>
    </row>
    <row r="26" spans="1:8" ht="26.25" customHeight="1" x14ac:dyDescent="0.25">
      <c r="A26" s="52"/>
      <c r="B26" s="36" t="s">
        <v>70</v>
      </c>
      <c r="C26" s="47" t="s">
        <v>71</v>
      </c>
      <c r="D26" s="167">
        <f>+'6. Details, accounts'!G115</f>
        <v>0</v>
      </c>
      <c r="E26" s="168">
        <f>+'6. Details, accounts'!H115</f>
        <v>0</v>
      </c>
      <c r="F26" s="169"/>
      <c r="G26" s="170">
        <f>+'6. Details, accounts'!C115</f>
        <v>0</v>
      </c>
      <c r="H26" s="168">
        <f>+'6. Details, accounts'!D115</f>
        <v>0</v>
      </c>
    </row>
    <row r="27" spans="1:8" ht="26.25" customHeight="1" x14ac:dyDescent="0.25">
      <c r="A27" s="52"/>
      <c r="B27" s="36" t="s">
        <v>72</v>
      </c>
      <c r="C27" s="57" t="s">
        <v>111</v>
      </c>
      <c r="D27" s="43">
        <f>SUM(D22:D26)</f>
        <v>0</v>
      </c>
      <c r="E27" s="44">
        <f>SUM(E22:E26)</f>
        <v>0</v>
      </c>
      <c r="F27" s="30"/>
      <c r="G27" s="33">
        <f>SUM(G22:G26)</f>
        <v>0</v>
      </c>
      <c r="H27" s="44">
        <f>SUM(H22:H26)</f>
        <v>0</v>
      </c>
    </row>
    <row r="28" spans="1:8" ht="26.25" customHeight="1" x14ac:dyDescent="0.25">
      <c r="A28" s="52"/>
      <c r="B28" s="36" t="s">
        <v>101</v>
      </c>
      <c r="C28" s="47" t="s">
        <v>74</v>
      </c>
      <c r="D28" s="167">
        <f>+'6. Details, accounts'!G119</f>
        <v>0</v>
      </c>
      <c r="E28" s="168">
        <f>+'6. Details, accounts'!H119</f>
        <v>0</v>
      </c>
      <c r="F28" s="169"/>
      <c r="G28" s="170">
        <f>+'6. Details, accounts'!C119</f>
        <v>0</v>
      </c>
      <c r="H28" s="168">
        <f>+'6. Details, accounts'!D119</f>
        <v>0</v>
      </c>
    </row>
    <row r="29" spans="1:8" ht="26.25" customHeight="1" thickBot="1" x14ac:dyDescent="0.3">
      <c r="A29" s="54"/>
      <c r="B29" s="37" t="s">
        <v>100</v>
      </c>
      <c r="C29" s="49" t="s">
        <v>112</v>
      </c>
      <c r="D29" s="45">
        <f>+D27+D28</f>
        <v>0</v>
      </c>
      <c r="E29" s="46">
        <f>+E27+E28</f>
        <v>0</v>
      </c>
      <c r="F29" s="31"/>
      <c r="G29" s="34">
        <f>+G27+G28</f>
        <v>0</v>
      </c>
      <c r="H29" s="46">
        <f>+H27+H28</f>
        <v>0</v>
      </c>
    </row>
    <row r="30" spans="1:8" ht="15.75" thickTop="1" x14ac:dyDescent="0.25">
      <c r="A30" s="18"/>
      <c r="B30" s="18"/>
      <c r="C30" s="18"/>
      <c r="D30" s="18"/>
      <c r="E30" s="18"/>
      <c r="F30" s="18"/>
      <c r="G30" s="19"/>
      <c r="H30" s="19"/>
    </row>
    <row r="31" spans="1:8" ht="26.25" customHeight="1" thickBot="1" x14ac:dyDescent="0.3">
      <c r="A31" s="54"/>
      <c r="B31" s="37" t="s">
        <v>92</v>
      </c>
      <c r="C31" s="49" t="s">
        <v>73</v>
      </c>
      <c r="D31" s="45">
        <f>+D11-D29</f>
        <v>0</v>
      </c>
      <c r="E31" s="46">
        <f t="shared" ref="E31" si="6">+E11-E29</f>
        <v>0</v>
      </c>
      <c r="F31" s="31"/>
      <c r="G31" s="34">
        <f>+G11-G29</f>
        <v>0</v>
      </c>
      <c r="H31" s="46">
        <f t="shared" ref="H31" si="7">+H11-H29</f>
        <v>0</v>
      </c>
    </row>
    <row r="32" spans="1:8" ht="15.75" thickTop="1" x14ac:dyDescent="0.25">
      <c r="A32" s="18"/>
      <c r="B32" s="18"/>
      <c r="C32" s="18"/>
      <c r="D32" s="18"/>
      <c r="E32" s="18"/>
      <c r="F32" s="18"/>
      <c r="G32" s="19"/>
      <c r="H32" s="19"/>
    </row>
    <row r="33" spans="1:8" x14ac:dyDescent="0.25">
      <c r="A33" s="20"/>
      <c r="B33" s="23" t="s">
        <v>75</v>
      </c>
      <c r="C33" s="20"/>
      <c r="D33" s="20"/>
      <c r="E33" s="20"/>
      <c r="F33" s="20"/>
      <c r="G33" s="35"/>
      <c r="H33" s="35"/>
    </row>
    <row r="34" spans="1:8" x14ac:dyDescent="0.25">
      <c r="A34" s="50" t="s">
        <v>65</v>
      </c>
      <c r="B34" s="25" t="s">
        <v>76</v>
      </c>
      <c r="C34" s="26"/>
      <c r="D34" s="32">
        <f>+SUMIFS(D$7:D$29,$C$7:$C$29,$A34)</f>
        <v>0</v>
      </c>
      <c r="E34" s="26"/>
      <c r="F34" s="26"/>
      <c r="G34" s="32">
        <f>+SUMIFS(G$7:G$29,$C$7:$C$29,$A34)</f>
        <v>0</v>
      </c>
      <c r="H34" s="32"/>
    </row>
    <row r="35" spans="1:8" x14ac:dyDescent="0.25">
      <c r="A35" s="50" t="s">
        <v>61</v>
      </c>
      <c r="B35" s="25" t="s">
        <v>77</v>
      </c>
      <c r="C35" s="26"/>
      <c r="D35" s="32">
        <f>+SUMIFS(D$7:D$29,$C$7:$C$29,$A35)</f>
        <v>0</v>
      </c>
      <c r="E35" s="26"/>
      <c r="F35" s="26"/>
      <c r="G35" s="32">
        <f>+SUMIFS(G$7:G$29,$C$7:$C$29,$A35)</f>
        <v>0</v>
      </c>
      <c r="H35" s="32"/>
    </row>
    <row r="36" spans="1:8" x14ac:dyDescent="0.25">
      <c r="A36" s="50" t="s">
        <v>64</v>
      </c>
      <c r="B36" s="25" t="s">
        <v>78</v>
      </c>
      <c r="C36" s="26"/>
      <c r="D36" s="32">
        <f>+SUMIFS(D$7:D$29,$C$7:$C$29,$A36)</f>
        <v>0</v>
      </c>
      <c r="E36" s="26"/>
      <c r="F36" s="26"/>
      <c r="G36" s="32">
        <f>+SUMIFS(G$7:G$29,$C$7:$C$29,$A36)</f>
        <v>0</v>
      </c>
      <c r="H36" s="32"/>
    </row>
    <row r="37" spans="1:8" x14ac:dyDescent="0.25">
      <c r="A37" s="50" t="s">
        <v>79</v>
      </c>
      <c r="B37" s="25" t="s">
        <v>80</v>
      </c>
      <c r="C37" s="26"/>
      <c r="D37" s="32"/>
      <c r="E37" s="26"/>
      <c r="F37" s="26"/>
      <c r="G37" s="32"/>
      <c r="H37" s="32"/>
    </row>
    <row r="38" spans="1:8" x14ac:dyDescent="0.25">
      <c r="A38" s="50" t="s">
        <v>68</v>
      </c>
      <c r="B38" s="25" t="s">
        <v>81</v>
      </c>
      <c r="C38" s="26"/>
      <c r="D38" s="32">
        <f>+SUMIFS(D$7:D$29,$C$7:$C$29,$A38)</f>
        <v>0</v>
      </c>
      <c r="E38" s="26"/>
      <c r="F38" s="26"/>
      <c r="G38" s="32">
        <f>+SUMIFS(G$7:G$29,$C$7:$C$29,$A38)</f>
        <v>0</v>
      </c>
      <c r="H38" s="32"/>
    </row>
    <row r="39" spans="1:8" x14ac:dyDescent="0.25">
      <c r="A39" s="50" t="s">
        <v>67</v>
      </c>
      <c r="B39" s="25" t="s">
        <v>82</v>
      </c>
      <c r="C39" s="26"/>
      <c r="D39" s="32">
        <f>+SUMIFS(D$7:D$29,$C$7:$C$29,$A39)</f>
        <v>0</v>
      </c>
      <c r="E39" s="26"/>
      <c r="F39" s="26"/>
      <c r="G39" s="32">
        <f>+SUMIFS(G$7:G$29,$C$7:$C$29,$A39)</f>
        <v>0</v>
      </c>
      <c r="H39" s="32"/>
    </row>
    <row r="40" spans="1:8" x14ac:dyDescent="0.25">
      <c r="A40" s="50" t="s">
        <v>71</v>
      </c>
      <c r="B40" s="25" t="s">
        <v>83</v>
      </c>
      <c r="C40" s="26"/>
      <c r="D40" s="32">
        <f>+SUMIFS(D$7:D$29,$C$7:$C$29,$A40)</f>
        <v>0</v>
      </c>
      <c r="E40" s="26"/>
      <c r="F40" s="26"/>
      <c r="G40" s="32">
        <f>+SUMIFS(G$7:G$29,$C$7:$C$29,$A40)</f>
        <v>0</v>
      </c>
      <c r="H40" s="32"/>
    </row>
    <row r="41" spans="1:8" x14ac:dyDescent="0.25">
      <c r="A41" s="50" t="s">
        <v>74</v>
      </c>
      <c r="B41" s="25" t="s">
        <v>84</v>
      </c>
      <c r="C41" s="26"/>
      <c r="D41" s="32">
        <f>+SUMIFS(D$7:D$29,$C$7:$C$29,$A41)</f>
        <v>0</v>
      </c>
      <c r="E41" s="26"/>
      <c r="F41" s="26"/>
      <c r="G41" s="32">
        <f>+SUMIFS(G$7:G$29,$C$7:$C$29,$A41)</f>
        <v>0</v>
      </c>
      <c r="H41" s="32"/>
    </row>
    <row r="42" spans="1:8" ht="15.75" thickBot="1" x14ac:dyDescent="0.3">
      <c r="A42" s="24"/>
      <c r="B42" s="27" t="s">
        <v>0</v>
      </c>
      <c r="C42" s="28"/>
      <c r="D42" s="34">
        <f>SUM(D33:D41)</f>
        <v>0</v>
      </c>
      <c r="E42" s="28"/>
      <c r="F42" s="28"/>
      <c r="G42" s="34">
        <f>SUM(G33:G41)</f>
        <v>0</v>
      </c>
      <c r="H42" s="34"/>
    </row>
  </sheetData>
  <pageMargins left="0.7" right="0.7" top="0.56999999999999995" bottom="0.3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zoomScale="86" zoomScaleNormal="86" workbookViewId="0">
      <selection activeCell="I2" sqref="I2"/>
    </sheetView>
  </sheetViews>
  <sheetFormatPr defaultRowHeight="15" x14ac:dyDescent="0.25"/>
  <cols>
    <col min="1" max="1" width="5.5703125" customWidth="1"/>
    <col min="2" max="2" width="59.28515625" customWidth="1"/>
    <col min="3" max="3" width="13" customWidth="1"/>
    <col min="4" max="4" width="9.5703125" customWidth="1"/>
    <col min="5" max="5" width="12.42578125" bestFit="1" customWidth="1"/>
    <col min="6" max="6" width="1.28515625" customWidth="1"/>
    <col min="7" max="7" width="13" customWidth="1"/>
    <col min="8" max="8" width="9.28515625" customWidth="1"/>
    <col min="9" max="9" width="12.42578125" bestFit="1" customWidth="1"/>
    <col min="10" max="10" width="1.28515625" style="155" customWidth="1"/>
  </cols>
  <sheetData>
    <row r="1" spans="1:11" x14ac:dyDescent="0.25">
      <c r="A1" s="144" t="s">
        <v>224</v>
      </c>
      <c r="B1" s="145"/>
      <c r="C1" s="145"/>
      <c r="D1" s="145"/>
      <c r="E1" s="145"/>
      <c r="F1" s="145"/>
      <c r="G1" s="145"/>
      <c r="H1" s="145"/>
      <c r="I1" s="145"/>
      <c r="J1" s="145"/>
      <c r="K1" s="145"/>
    </row>
    <row r="2" spans="1:11" x14ac:dyDescent="0.25">
      <c r="A2" s="144" t="s">
        <v>225</v>
      </c>
      <c r="B2" s="145"/>
      <c r="C2" s="145"/>
      <c r="D2" s="145"/>
      <c r="E2" s="145"/>
      <c r="F2" s="145"/>
      <c r="G2" s="145"/>
      <c r="H2" s="145"/>
      <c r="I2" s="145"/>
      <c r="J2" s="145"/>
      <c r="K2" s="145"/>
    </row>
    <row r="3" spans="1:11" ht="15.75" thickBot="1" x14ac:dyDescent="0.3"/>
    <row r="4" spans="1:11" ht="24" thickBot="1" x14ac:dyDescent="0.4">
      <c r="A4" s="147" t="s">
        <v>227</v>
      </c>
      <c r="B4" s="148" t="s">
        <v>228</v>
      </c>
      <c r="C4" s="146"/>
      <c r="D4" s="146"/>
      <c r="E4" s="146"/>
      <c r="F4" s="151"/>
      <c r="G4" s="151"/>
      <c r="H4" s="151"/>
      <c r="I4" s="151"/>
      <c r="J4" s="156"/>
      <c r="K4" s="152"/>
    </row>
    <row r="5" spans="1:11" x14ac:dyDescent="0.25">
      <c r="A5" s="149"/>
      <c r="B5" s="150"/>
      <c r="C5" s="143" t="s">
        <v>222</v>
      </c>
      <c r="D5" s="142" t="s">
        <v>223</v>
      </c>
      <c r="E5" s="64" t="s">
        <v>128</v>
      </c>
      <c r="G5" s="143" t="s">
        <v>226</v>
      </c>
      <c r="H5" s="142"/>
      <c r="I5" s="64" t="s">
        <v>128</v>
      </c>
      <c r="J5" s="157"/>
      <c r="K5" s="153" t="s">
        <v>229</v>
      </c>
    </row>
    <row r="6" spans="1:11" ht="27" thickBot="1" x14ac:dyDescent="0.3">
      <c r="A6" s="65"/>
      <c r="B6" s="66"/>
      <c r="C6" s="140" t="s">
        <v>129</v>
      </c>
      <c r="D6" s="141" t="s">
        <v>130</v>
      </c>
      <c r="E6" s="67"/>
      <c r="G6" s="140" t="s">
        <v>129</v>
      </c>
      <c r="H6" s="141" t="s">
        <v>130</v>
      </c>
      <c r="I6" s="67"/>
      <c r="J6" s="158"/>
      <c r="K6" s="154" t="s">
        <v>230</v>
      </c>
    </row>
    <row r="7" spans="1:11" ht="15.75" thickBot="1" x14ac:dyDescent="0.3">
      <c r="A7" s="68" t="s">
        <v>131</v>
      </c>
      <c r="B7" s="69" t="s">
        <v>60</v>
      </c>
      <c r="C7" s="70">
        <f>+C8+C17+C26+C35</f>
        <v>0</v>
      </c>
      <c r="D7" s="70">
        <f>+D8+D17+D26+D35</f>
        <v>0</v>
      </c>
      <c r="E7" s="71">
        <f>+C7+D7</f>
        <v>0</v>
      </c>
      <c r="G7" s="70">
        <f>+G8+G17+G26+G35</f>
        <v>0</v>
      </c>
      <c r="H7" s="70">
        <f>+H8+H17+H26+H35</f>
        <v>0</v>
      </c>
      <c r="I7" s="71">
        <f>+G7+H7</f>
        <v>0</v>
      </c>
      <c r="J7" s="159"/>
      <c r="K7" s="70">
        <f>+K8+K17+K26+K35</f>
        <v>0</v>
      </c>
    </row>
    <row r="8" spans="1:11" ht="15.75" thickBot="1" x14ac:dyDescent="0.3">
      <c r="A8" s="72" t="s">
        <v>132</v>
      </c>
      <c r="B8" s="73" t="s">
        <v>133</v>
      </c>
      <c r="C8" s="74">
        <f>SUM(C9:C16)</f>
        <v>0</v>
      </c>
      <c r="D8" s="74">
        <f>SUM(D9:D16)</f>
        <v>0</v>
      </c>
      <c r="E8" s="75">
        <f>+C8+D8</f>
        <v>0</v>
      </c>
      <c r="G8" s="74">
        <f>SUM(G9:G16)</f>
        <v>0</v>
      </c>
      <c r="H8" s="74">
        <f>SUM(H9:H16)</f>
        <v>0</v>
      </c>
      <c r="I8" s="75">
        <f>+G8+H8</f>
        <v>0</v>
      </c>
      <c r="J8" s="160"/>
      <c r="K8" s="74">
        <f>SUM(K9:K16)</f>
        <v>0</v>
      </c>
    </row>
    <row r="9" spans="1:11" x14ac:dyDescent="0.25">
      <c r="A9" s="76" t="s">
        <v>134</v>
      </c>
      <c r="B9" s="77"/>
      <c r="C9" s="78"/>
      <c r="D9" s="78"/>
      <c r="E9" s="79">
        <f>+C9+D9</f>
        <v>0</v>
      </c>
      <c r="G9" s="78"/>
      <c r="H9" s="78"/>
      <c r="I9" s="79">
        <f>+G9+H9</f>
        <v>0</v>
      </c>
      <c r="J9" s="160"/>
      <c r="K9" s="78">
        <f>+C9-G9</f>
        <v>0</v>
      </c>
    </row>
    <row r="10" spans="1:11" x14ac:dyDescent="0.25">
      <c r="A10" s="80" t="s">
        <v>135</v>
      </c>
      <c r="B10" s="81"/>
      <c r="C10" s="78"/>
      <c r="D10" s="78"/>
      <c r="E10" s="79">
        <f t="shared" ref="E10:E16" si="0">+C10+D10</f>
        <v>0</v>
      </c>
      <c r="G10" s="78"/>
      <c r="H10" s="78"/>
      <c r="I10" s="79">
        <f t="shared" ref="I10:I16" si="1">+G10+H10</f>
        <v>0</v>
      </c>
      <c r="J10" s="160"/>
      <c r="K10" s="78">
        <f t="shared" ref="K10:K15" si="2">+C10-G10</f>
        <v>0</v>
      </c>
    </row>
    <row r="11" spans="1:11" x14ac:dyDescent="0.25">
      <c r="A11" s="80" t="s">
        <v>136</v>
      </c>
      <c r="B11" s="82"/>
      <c r="C11" s="78"/>
      <c r="D11" s="78"/>
      <c r="E11" s="79">
        <f t="shared" si="0"/>
        <v>0</v>
      </c>
      <c r="G11" s="78"/>
      <c r="H11" s="78"/>
      <c r="I11" s="79">
        <f t="shared" si="1"/>
        <v>0</v>
      </c>
      <c r="J11" s="160"/>
      <c r="K11" s="78">
        <f t="shared" si="2"/>
        <v>0</v>
      </c>
    </row>
    <row r="12" spans="1:11" x14ac:dyDescent="0.25">
      <c r="A12" s="80"/>
      <c r="B12" s="81"/>
      <c r="C12" s="78"/>
      <c r="D12" s="78"/>
      <c r="E12" s="79">
        <f t="shared" si="0"/>
        <v>0</v>
      </c>
      <c r="G12" s="78"/>
      <c r="H12" s="78"/>
      <c r="I12" s="79">
        <f t="shared" si="1"/>
        <v>0</v>
      </c>
      <c r="J12" s="160"/>
      <c r="K12" s="78">
        <f t="shared" si="2"/>
        <v>0</v>
      </c>
    </row>
    <row r="13" spans="1:11" x14ac:dyDescent="0.25">
      <c r="A13" s="80"/>
      <c r="B13" s="81"/>
      <c r="C13" s="78"/>
      <c r="D13" s="78"/>
      <c r="E13" s="79">
        <f t="shared" si="0"/>
        <v>0</v>
      </c>
      <c r="G13" s="78"/>
      <c r="H13" s="78"/>
      <c r="I13" s="79">
        <f t="shared" si="1"/>
        <v>0</v>
      </c>
      <c r="J13" s="160"/>
      <c r="K13" s="78">
        <f t="shared" si="2"/>
        <v>0</v>
      </c>
    </row>
    <row r="14" spans="1:11" x14ac:dyDescent="0.25">
      <c r="A14" s="80"/>
      <c r="B14" s="81"/>
      <c r="C14" s="78"/>
      <c r="D14" s="78"/>
      <c r="E14" s="79">
        <f t="shared" si="0"/>
        <v>0</v>
      </c>
      <c r="G14" s="78"/>
      <c r="H14" s="78"/>
      <c r="I14" s="79">
        <f t="shared" si="1"/>
        <v>0</v>
      </c>
      <c r="J14" s="160"/>
      <c r="K14" s="78">
        <f t="shared" si="2"/>
        <v>0</v>
      </c>
    </row>
    <row r="15" spans="1:11" x14ac:dyDescent="0.25">
      <c r="A15" s="80" t="s">
        <v>137</v>
      </c>
      <c r="B15" s="81" t="s">
        <v>138</v>
      </c>
      <c r="C15" s="78"/>
      <c r="D15" s="78"/>
      <c r="E15" s="79">
        <f t="shared" si="0"/>
        <v>0</v>
      </c>
      <c r="G15" s="78"/>
      <c r="H15" s="78"/>
      <c r="I15" s="79">
        <f t="shared" si="1"/>
        <v>0</v>
      </c>
      <c r="J15" s="160"/>
      <c r="K15" s="78">
        <f t="shared" si="2"/>
        <v>0</v>
      </c>
    </row>
    <row r="16" spans="1:11" ht="5.25" customHeight="1" thickBot="1" x14ac:dyDescent="0.3">
      <c r="A16" s="80"/>
      <c r="B16" s="81"/>
      <c r="C16" s="78"/>
      <c r="D16" s="78"/>
      <c r="E16" s="79">
        <f t="shared" si="0"/>
        <v>0</v>
      </c>
      <c r="G16" s="78"/>
      <c r="H16" s="78"/>
      <c r="I16" s="79">
        <f t="shared" si="1"/>
        <v>0</v>
      </c>
      <c r="J16" s="160"/>
      <c r="K16" s="78"/>
    </row>
    <row r="17" spans="1:11" ht="15.75" thickBot="1" x14ac:dyDescent="0.3">
      <c r="A17" s="72" t="s">
        <v>139</v>
      </c>
      <c r="B17" s="73" t="s">
        <v>140</v>
      </c>
      <c r="C17" s="74">
        <f>SUM(C18:C25)</f>
        <v>0</v>
      </c>
      <c r="D17" s="74">
        <f>SUM(D18:D25)</f>
        <v>0</v>
      </c>
      <c r="E17" s="75">
        <f>+C17+D17</f>
        <v>0</v>
      </c>
      <c r="G17" s="74">
        <f>SUM(G18:G25)</f>
        <v>0</v>
      </c>
      <c r="H17" s="74">
        <f>SUM(H18:H25)</f>
        <v>0</v>
      </c>
      <c r="I17" s="75">
        <f>+G17+H17</f>
        <v>0</v>
      </c>
      <c r="J17" s="160"/>
      <c r="K17" s="74">
        <f>SUM(K18:K25)</f>
        <v>0</v>
      </c>
    </row>
    <row r="18" spans="1:11" x14ac:dyDescent="0.25">
      <c r="A18" s="76" t="s">
        <v>141</v>
      </c>
      <c r="B18" s="77"/>
      <c r="C18" s="78"/>
      <c r="D18" s="78"/>
      <c r="E18" s="79">
        <f t="shared" ref="E18:E24" si="3">+C18+D18</f>
        <v>0</v>
      </c>
      <c r="G18" s="78"/>
      <c r="H18" s="78"/>
      <c r="I18" s="79">
        <f>+G18+H18</f>
        <v>0</v>
      </c>
      <c r="J18" s="160"/>
      <c r="K18" s="78">
        <f t="shared" ref="K18:K24" si="4">+C18-G18</f>
        <v>0</v>
      </c>
    </row>
    <row r="19" spans="1:11" x14ac:dyDescent="0.25">
      <c r="A19" s="80" t="s">
        <v>142</v>
      </c>
      <c r="B19" s="81"/>
      <c r="C19" s="78"/>
      <c r="D19" s="78"/>
      <c r="E19" s="79">
        <f t="shared" si="3"/>
        <v>0</v>
      </c>
      <c r="G19" s="78"/>
      <c r="H19" s="78"/>
      <c r="I19" s="79">
        <f t="shared" ref="I19:I25" si="5">+G19+H19</f>
        <v>0</v>
      </c>
      <c r="J19" s="160"/>
      <c r="K19" s="78">
        <f t="shared" si="4"/>
        <v>0</v>
      </c>
    </row>
    <row r="20" spans="1:11" x14ac:dyDescent="0.25">
      <c r="A20" s="80" t="s">
        <v>143</v>
      </c>
      <c r="B20" s="81"/>
      <c r="C20" s="78"/>
      <c r="D20" s="78"/>
      <c r="E20" s="79">
        <f t="shared" si="3"/>
        <v>0</v>
      </c>
      <c r="G20" s="78"/>
      <c r="H20" s="78"/>
      <c r="I20" s="79">
        <f t="shared" si="5"/>
        <v>0</v>
      </c>
      <c r="J20" s="160"/>
      <c r="K20" s="78">
        <f t="shared" si="4"/>
        <v>0</v>
      </c>
    </row>
    <row r="21" spans="1:11" x14ac:dyDescent="0.25">
      <c r="A21" s="80"/>
      <c r="B21" s="81"/>
      <c r="C21" s="78"/>
      <c r="D21" s="78"/>
      <c r="E21" s="79">
        <f t="shared" si="3"/>
        <v>0</v>
      </c>
      <c r="G21" s="78"/>
      <c r="H21" s="78"/>
      <c r="I21" s="79">
        <f t="shared" si="5"/>
        <v>0</v>
      </c>
      <c r="J21" s="160"/>
      <c r="K21" s="78">
        <f t="shared" si="4"/>
        <v>0</v>
      </c>
    </row>
    <row r="22" spans="1:11" x14ac:dyDescent="0.25">
      <c r="A22" s="80"/>
      <c r="B22" s="81"/>
      <c r="C22" s="78"/>
      <c r="D22" s="78"/>
      <c r="E22" s="79">
        <f t="shared" si="3"/>
        <v>0</v>
      </c>
      <c r="G22" s="78"/>
      <c r="H22" s="78"/>
      <c r="I22" s="79">
        <f t="shared" si="5"/>
        <v>0</v>
      </c>
      <c r="J22" s="160"/>
      <c r="K22" s="78">
        <f t="shared" si="4"/>
        <v>0</v>
      </c>
    </row>
    <row r="23" spans="1:11" x14ac:dyDescent="0.25">
      <c r="A23" s="80"/>
      <c r="B23" s="81"/>
      <c r="C23" s="78"/>
      <c r="D23" s="78"/>
      <c r="E23" s="79">
        <f t="shared" si="3"/>
        <v>0</v>
      </c>
      <c r="G23" s="78"/>
      <c r="H23" s="78"/>
      <c r="I23" s="79">
        <f t="shared" si="5"/>
        <v>0</v>
      </c>
      <c r="J23" s="160"/>
      <c r="K23" s="78">
        <f t="shared" si="4"/>
        <v>0</v>
      </c>
    </row>
    <row r="24" spans="1:11" x14ac:dyDescent="0.25">
      <c r="A24" s="80" t="s">
        <v>137</v>
      </c>
      <c r="B24" s="81" t="s">
        <v>138</v>
      </c>
      <c r="C24" s="78"/>
      <c r="D24" s="78"/>
      <c r="E24" s="79">
        <f t="shared" si="3"/>
        <v>0</v>
      </c>
      <c r="G24" s="78"/>
      <c r="H24" s="78"/>
      <c r="I24" s="79">
        <f t="shared" si="5"/>
        <v>0</v>
      </c>
      <c r="J24" s="160"/>
      <c r="K24" s="78">
        <f t="shared" si="4"/>
        <v>0</v>
      </c>
    </row>
    <row r="25" spans="1:11" ht="5.25" customHeight="1" thickBot="1" x14ac:dyDescent="0.3">
      <c r="A25" s="80"/>
      <c r="B25" s="81"/>
      <c r="C25" s="78"/>
      <c r="D25" s="78"/>
      <c r="E25" s="79">
        <f t="shared" ref="E25" si="6">+C25+D25</f>
        <v>0</v>
      </c>
      <c r="G25" s="78"/>
      <c r="H25" s="78"/>
      <c r="I25" s="79">
        <f t="shared" si="5"/>
        <v>0</v>
      </c>
      <c r="J25" s="160"/>
      <c r="K25" s="78"/>
    </row>
    <row r="26" spans="1:11" ht="15.75" thickBot="1" x14ac:dyDescent="0.3">
      <c r="A26" s="72" t="s">
        <v>144</v>
      </c>
      <c r="B26" s="73" t="s">
        <v>145</v>
      </c>
      <c r="C26" s="74">
        <f>SUM(C27:C34)</f>
        <v>0</v>
      </c>
      <c r="D26" s="74">
        <f>SUM(D27:D34)</f>
        <v>0</v>
      </c>
      <c r="E26" s="75">
        <f>+C26+D26</f>
        <v>0</v>
      </c>
      <c r="G26" s="74">
        <f>SUM(G27:G34)</f>
        <v>0</v>
      </c>
      <c r="H26" s="74">
        <f>SUM(H27:H34)</f>
        <v>0</v>
      </c>
      <c r="I26" s="75">
        <f>+G26+H26</f>
        <v>0</v>
      </c>
      <c r="J26" s="160"/>
      <c r="K26" s="74">
        <f>SUM(K27:K34)</f>
        <v>0</v>
      </c>
    </row>
    <row r="27" spans="1:11" x14ac:dyDescent="0.25">
      <c r="A27" s="76" t="s">
        <v>146</v>
      </c>
      <c r="B27" s="77"/>
      <c r="C27" s="78"/>
      <c r="D27" s="78"/>
      <c r="E27" s="79">
        <f t="shared" ref="E27:E33" si="7">+C27+D27</f>
        <v>0</v>
      </c>
      <c r="G27" s="78"/>
      <c r="H27" s="78"/>
      <c r="I27" s="79">
        <f>+G27+H27</f>
        <v>0</v>
      </c>
      <c r="J27" s="160"/>
      <c r="K27" s="78">
        <f t="shared" ref="K27:K33" si="8">+C27-G27</f>
        <v>0</v>
      </c>
    </row>
    <row r="28" spans="1:11" x14ac:dyDescent="0.25">
      <c r="A28" s="80" t="s">
        <v>147</v>
      </c>
      <c r="B28" s="81"/>
      <c r="C28" s="78"/>
      <c r="D28" s="78"/>
      <c r="E28" s="79">
        <f t="shared" si="7"/>
        <v>0</v>
      </c>
      <c r="G28" s="78"/>
      <c r="H28" s="78"/>
      <c r="I28" s="79">
        <f t="shared" ref="I28:I34" si="9">+G28+H28</f>
        <v>0</v>
      </c>
      <c r="J28" s="160"/>
      <c r="K28" s="78">
        <f t="shared" si="8"/>
        <v>0</v>
      </c>
    </row>
    <row r="29" spans="1:11" x14ac:dyDescent="0.25">
      <c r="A29" s="80" t="s">
        <v>148</v>
      </c>
      <c r="B29" s="81"/>
      <c r="C29" s="78"/>
      <c r="D29" s="78"/>
      <c r="E29" s="79">
        <f t="shared" si="7"/>
        <v>0</v>
      </c>
      <c r="G29" s="78"/>
      <c r="H29" s="78"/>
      <c r="I29" s="79">
        <f t="shared" si="9"/>
        <v>0</v>
      </c>
      <c r="J29" s="160"/>
      <c r="K29" s="78">
        <f t="shared" si="8"/>
        <v>0</v>
      </c>
    </row>
    <row r="30" spans="1:11" x14ac:dyDescent="0.25">
      <c r="A30" s="80"/>
      <c r="B30" s="81"/>
      <c r="C30" s="78"/>
      <c r="D30" s="78"/>
      <c r="E30" s="79">
        <f t="shared" si="7"/>
        <v>0</v>
      </c>
      <c r="G30" s="78"/>
      <c r="H30" s="78"/>
      <c r="I30" s="79">
        <f t="shared" si="9"/>
        <v>0</v>
      </c>
      <c r="J30" s="160"/>
      <c r="K30" s="78">
        <f t="shared" si="8"/>
        <v>0</v>
      </c>
    </row>
    <row r="31" spans="1:11" x14ac:dyDescent="0.25">
      <c r="A31" s="80"/>
      <c r="B31" s="81"/>
      <c r="C31" s="78"/>
      <c r="D31" s="78"/>
      <c r="E31" s="79">
        <f t="shared" si="7"/>
        <v>0</v>
      </c>
      <c r="G31" s="78"/>
      <c r="H31" s="78"/>
      <c r="I31" s="79">
        <f t="shared" si="9"/>
        <v>0</v>
      </c>
      <c r="J31" s="160"/>
      <c r="K31" s="78">
        <f t="shared" si="8"/>
        <v>0</v>
      </c>
    </row>
    <row r="32" spans="1:11" x14ac:dyDescent="0.25">
      <c r="A32" s="80"/>
      <c r="B32" s="81"/>
      <c r="C32" s="78"/>
      <c r="D32" s="78"/>
      <c r="E32" s="79">
        <f t="shared" si="7"/>
        <v>0</v>
      </c>
      <c r="G32" s="78"/>
      <c r="H32" s="78"/>
      <c r="I32" s="79">
        <f t="shared" si="9"/>
        <v>0</v>
      </c>
      <c r="J32" s="160"/>
      <c r="K32" s="78">
        <f t="shared" si="8"/>
        <v>0</v>
      </c>
    </row>
    <row r="33" spans="1:11" x14ac:dyDescent="0.25">
      <c r="A33" s="80" t="s">
        <v>137</v>
      </c>
      <c r="B33" s="81" t="s">
        <v>138</v>
      </c>
      <c r="C33" s="78"/>
      <c r="D33" s="78"/>
      <c r="E33" s="79">
        <f t="shared" si="7"/>
        <v>0</v>
      </c>
      <c r="G33" s="78"/>
      <c r="H33" s="78"/>
      <c r="I33" s="79">
        <f t="shared" si="9"/>
        <v>0</v>
      </c>
      <c r="J33" s="160"/>
      <c r="K33" s="78">
        <f t="shared" si="8"/>
        <v>0</v>
      </c>
    </row>
    <row r="34" spans="1:11" ht="5.25" customHeight="1" thickBot="1" x14ac:dyDescent="0.3">
      <c r="A34" s="80"/>
      <c r="B34" s="81"/>
      <c r="C34" s="78"/>
      <c r="D34" s="78"/>
      <c r="E34" s="79">
        <f t="shared" ref="E34" si="10">+C34+D34</f>
        <v>0</v>
      </c>
      <c r="G34" s="78"/>
      <c r="H34" s="78"/>
      <c r="I34" s="79">
        <f t="shared" si="9"/>
        <v>0</v>
      </c>
      <c r="J34" s="160"/>
      <c r="K34" s="78"/>
    </row>
    <row r="35" spans="1:11" ht="15.75" thickBot="1" x14ac:dyDescent="0.3">
      <c r="A35" s="72" t="s">
        <v>149</v>
      </c>
      <c r="B35" s="73" t="s">
        <v>150</v>
      </c>
      <c r="C35" s="74">
        <f>SUM(C36:C43)</f>
        <v>0</v>
      </c>
      <c r="D35" s="74">
        <f>SUM(D36:D43)</f>
        <v>0</v>
      </c>
      <c r="E35" s="75">
        <f>+C35+D35</f>
        <v>0</v>
      </c>
      <c r="G35" s="74">
        <f>SUM(G36:G43)</f>
        <v>0</v>
      </c>
      <c r="H35" s="74">
        <f>SUM(H36:H43)</f>
        <v>0</v>
      </c>
      <c r="I35" s="75">
        <f>+G35+H35</f>
        <v>0</v>
      </c>
      <c r="J35" s="160"/>
      <c r="K35" s="74">
        <f>SUM(K36:K43)</f>
        <v>0</v>
      </c>
    </row>
    <row r="36" spans="1:11" x14ac:dyDescent="0.25">
      <c r="A36" s="76" t="s">
        <v>151</v>
      </c>
      <c r="B36" s="77"/>
      <c r="C36" s="78"/>
      <c r="D36" s="78"/>
      <c r="E36" s="79">
        <f t="shared" ref="E36:E42" si="11">+C36+D36</f>
        <v>0</v>
      </c>
      <c r="G36" s="78"/>
      <c r="H36" s="78"/>
      <c r="I36" s="79">
        <f>+G36+H36</f>
        <v>0</v>
      </c>
      <c r="J36" s="160"/>
      <c r="K36" s="78">
        <f t="shared" ref="K36:K42" si="12">+C36-G36</f>
        <v>0</v>
      </c>
    </row>
    <row r="37" spans="1:11" x14ac:dyDescent="0.25">
      <c r="A37" s="80" t="s">
        <v>152</v>
      </c>
      <c r="B37" s="81"/>
      <c r="C37" s="78"/>
      <c r="D37" s="78"/>
      <c r="E37" s="79">
        <f t="shared" si="11"/>
        <v>0</v>
      </c>
      <c r="G37" s="78"/>
      <c r="H37" s="78"/>
      <c r="I37" s="79">
        <f t="shared" ref="I37:I39" si="13">+G37+H37</f>
        <v>0</v>
      </c>
      <c r="J37" s="160"/>
      <c r="K37" s="78">
        <f t="shared" si="12"/>
        <v>0</v>
      </c>
    </row>
    <row r="38" spans="1:11" x14ac:dyDescent="0.25">
      <c r="A38" s="80" t="s">
        <v>153</v>
      </c>
      <c r="B38" s="81"/>
      <c r="C38" s="78"/>
      <c r="D38" s="78"/>
      <c r="E38" s="79">
        <f t="shared" si="11"/>
        <v>0</v>
      </c>
      <c r="G38" s="78"/>
      <c r="H38" s="78"/>
      <c r="I38" s="79">
        <f t="shared" si="13"/>
        <v>0</v>
      </c>
      <c r="J38" s="160"/>
      <c r="K38" s="78">
        <f t="shared" si="12"/>
        <v>0</v>
      </c>
    </row>
    <row r="39" spans="1:11" x14ac:dyDescent="0.25">
      <c r="A39" s="80"/>
      <c r="B39" s="81"/>
      <c r="C39" s="78"/>
      <c r="D39" s="78"/>
      <c r="E39" s="79">
        <f t="shared" si="11"/>
        <v>0</v>
      </c>
      <c r="G39" s="78"/>
      <c r="H39" s="78"/>
      <c r="I39" s="79">
        <f t="shared" si="13"/>
        <v>0</v>
      </c>
      <c r="J39" s="160"/>
      <c r="K39" s="78">
        <f t="shared" si="12"/>
        <v>0</v>
      </c>
    </row>
    <row r="40" spans="1:11" x14ac:dyDescent="0.25">
      <c r="A40" s="80"/>
      <c r="B40" s="81"/>
      <c r="C40" s="78"/>
      <c r="D40" s="78"/>
      <c r="E40" s="79">
        <f t="shared" si="11"/>
        <v>0</v>
      </c>
      <c r="G40" s="78"/>
      <c r="H40" s="78"/>
      <c r="I40" s="79"/>
      <c r="J40" s="160"/>
      <c r="K40" s="78">
        <f t="shared" si="12"/>
        <v>0</v>
      </c>
    </row>
    <row r="41" spans="1:11" x14ac:dyDescent="0.25">
      <c r="A41" s="80"/>
      <c r="B41" s="81"/>
      <c r="C41" s="78"/>
      <c r="D41" s="78"/>
      <c r="E41" s="79">
        <f t="shared" si="11"/>
        <v>0</v>
      </c>
      <c r="G41" s="78"/>
      <c r="H41" s="78"/>
      <c r="I41" s="79">
        <f t="shared" ref="I41:I43" si="14">+G41+H41</f>
        <v>0</v>
      </c>
      <c r="J41" s="160"/>
      <c r="K41" s="78">
        <f t="shared" si="12"/>
        <v>0</v>
      </c>
    </row>
    <row r="42" spans="1:11" x14ac:dyDescent="0.25">
      <c r="A42" s="80" t="s">
        <v>154</v>
      </c>
      <c r="B42" s="81"/>
      <c r="C42" s="78"/>
      <c r="D42" s="78"/>
      <c r="E42" s="79">
        <f t="shared" si="11"/>
        <v>0</v>
      </c>
      <c r="G42" s="78"/>
      <c r="H42" s="78"/>
      <c r="I42" s="79">
        <f t="shared" si="14"/>
        <v>0</v>
      </c>
      <c r="J42" s="160"/>
      <c r="K42" s="78">
        <f t="shared" si="12"/>
        <v>0</v>
      </c>
    </row>
    <row r="43" spans="1:11" ht="5.25" customHeight="1" thickBot="1" x14ac:dyDescent="0.3">
      <c r="A43" s="80"/>
      <c r="B43" s="81"/>
      <c r="C43" s="78"/>
      <c r="D43" s="78"/>
      <c r="E43" s="79">
        <f t="shared" ref="E43" si="15">+C43+D43</f>
        <v>0</v>
      </c>
      <c r="G43" s="78"/>
      <c r="H43" s="78"/>
      <c r="I43" s="79">
        <f t="shared" si="14"/>
        <v>0</v>
      </c>
      <c r="J43" s="160"/>
      <c r="K43" s="78"/>
    </row>
    <row r="44" spans="1:11" ht="15.75" thickBot="1" x14ac:dyDescent="0.3">
      <c r="A44" s="68" t="s">
        <v>155</v>
      </c>
      <c r="B44" s="69" t="s">
        <v>62</v>
      </c>
      <c r="C44" s="70">
        <f>SUM(C45:C52)</f>
        <v>0</v>
      </c>
      <c r="D44" s="70">
        <f>SUM(D45:D52)</f>
        <v>0</v>
      </c>
      <c r="E44" s="71">
        <f>+C44+D44</f>
        <v>0</v>
      </c>
      <c r="G44" s="70">
        <f>SUM(G45:G52)</f>
        <v>0</v>
      </c>
      <c r="H44" s="70">
        <f>SUM(H45:H52)</f>
        <v>0</v>
      </c>
      <c r="I44" s="71">
        <f>+G44+H44</f>
        <v>0</v>
      </c>
      <c r="J44" s="159"/>
      <c r="K44" s="70">
        <f>SUM(K45:K52)</f>
        <v>0</v>
      </c>
    </row>
    <row r="45" spans="1:11" x14ac:dyDescent="0.25">
      <c r="A45" s="76" t="s">
        <v>156</v>
      </c>
      <c r="B45" s="83"/>
      <c r="C45" s="78"/>
      <c r="D45" s="78"/>
      <c r="E45" s="79">
        <f t="shared" ref="E45:E51" si="16">+C45+D45</f>
        <v>0</v>
      </c>
      <c r="G45" s="78"/>
      <c r="H45" s="78"/>
      <c r="I45" s="79">
        <f>+G45+H45</f>
        <v>0</v>
      </c>
      <c r="J45" s="160"/>
      <c r="K45" s="78">
        <f t="shared" ref="K45:K51" si="17">+C45-G45</f>
        <v>0</v>
      </c>
    </row>
    <row r="46" spans="1:11" x14ac:dyDescent="0.25">
      <c r="A46" s="80" t="s">
        <v>157</v>
      </c>
      <c r="B46" s="81"/>
      <c r="C46" s="78"/>
      <c r="D46" s="78"/>
      <c r="E46" s="79">
        <f t="shared" si="16"/>
        <v>0</v>
      </c>
      <c r="G46" s="78"/>
      <c r="H46" s="84"/>
      <c r="I46" s="85">
        <f>+G46+H46</f>
        <v>0</v>
      </c>
      <c r="J46" s="160"/>
      <c r="K46" s="78">
        <f t="shared" si="17"/>
        <v>0</v>
      </c>
    </row>
    <row r="47" spans="1:11" x14ac:dyDescent="0.25">
      <c r="A47" s="80" t="s">
        <v>158</v>
      </c>
      <c r="B47" s="81"/>
      <c r="C47" s="78"/>
      <c r="D47" s="78"/>
      <c r="E47" s="79">
        <f t="shared" si="16"/>
        <v>0</v>
      </c>
      <c r="G47" s="78"/>
      <c r="H47" s="84"/>
      <c r="I47" s="85">
        <f t="shared" ref="I47:I52" si="18">+G47+H47</f>
        <v>0</v>
      </c>
      <c r="J47" s="160"/>
      <c r="K47" s="78">
        <f t="shared" si="17"/>
        <v>0</v>
      </c>
    </row>
    <row r="48" spans="1:11" x14ac:dyDescent="0.25">
      <c r="A48" s="80" t="s">
        <v>159</v>
      </c>
      <c r="B48" s="81"/>
      <c r="C48" s="78"/>
      <c r="D48" s="78"/>
      <c r="E48" s="79">
        <f t="shared" si="16"/>
        <v>0</v>
      </c>
      <c r="G48" s="78"/>
      <c r="H48" s="78"/>
      <c r="I48" s="85">
        <f t="shared" si="18"/>
        <v>0</v>
      </c>
      <c r="J48" s="160"/>
      <c r="K48" s="78">
        <f t="shared" si="17"/>
        <v>0</v>
      </c>
    </row>
    <row r="49" spans="1:11" x14ac:dyDescent="0.25">
      <c r="A49" s="80"/>
      <c r="B49" s="81"/>
      <c r="C49" s="78"/>
      <c r="D49" s="78"/>
      <c r="E49" s="79">
        <f t="shared" si="16"/>
        <v>0</v>
      </c>
      <c r="G49" s="78"/>
      <c r="H49" s="78"/>
      <c r="I49" s="79">
        <f t="shared" si="18"/>
        <v>0</v>
      </c>
      <c r="J49" s="160"/>
      <c r="K49" s="78">
        <f t="shared" si="17"/>
        <v>0</v>
      </c>
    </row>
    <row r="50" spans="1:11" x14ac:dyDescent="0.25">
      <c r="A50" s="80"/>
      <c r="B50" s="81"/>
      <c r="C50" s="78"/>
      <c r="D50" s="78"/>
      <c r="E50" s="79">
        <f t="shared" si="16"/>
        <v>0</v>
      </c>
      <c r="G50" s="78"/>
      <c r="H50" s="78"/>
      <c r="I50" s="79">
        <f t="shared" si="18"/>
        <v>0</v>
      </c>
      <c r="J50" s="160"/>
      <c r="K50" s="78">
        <f t="shared" si="17"/>
        <v>0</v>
      </c>
    </row>
    <row r="51" spans="1:11" x14ac:dyDescent="0.25">
      <c r="A51" s="80" t="s">
        <v>154</v>
      </c>
      <c r="B51" s="81"/>
      <c r="C51" s="78"/>
      <c r="D51" s="78"/>
      <c r="E51" s="79">
        <f t="shared" si="16"/>
        <v>0</v>
      </c>
      <c r="G51" s="78"/>
      <c r="H51" s="78"/>
      <c r="I51" s="79">
        <f t="shared" si="18"/>
        <v>0</v>
      </c>
      <c r="J51" s="160"/>
      <c r="K51" s="78">
        <f t="shared" si="17"/>
        <v>0</v>
      </c>
    </row>
    <row r="52" spans="1:11" ht="5.25" customHeight="1" thickBot="1" x14ac:dyDescent="0.3">
      <c r="A52" s="80"/>
      <c r="B52" s="81"/>
      <c r="C52" s="78"/>
      <c r="D52" s="78"/>
      <c r="E52" s="79">
        <f t="shared" ref="E52" si="19">+C52+D52</f>
        <v>0</v>
      </c>
      <c r="G52" s="78"/>
      <c r="H52" s="78"/>
      <c r="I52" s="79">
        <f t="shared" si="18"/>
        <v>0</v>
      </c>
      <c r="J52" s="160"/>
      <c r="K52" s="78"/>
    </row>
    <row r="53" spans="1:11" ht="15.75" thickBot="1" x14ac:dyDescent="0.3">
      <c r="A53" s="68" t="s">
        <v>160</v>
      </c>
      <c r="B53" s="69" t="s">
        <v>234</v>
      </c>
      <c r="C53" s="70">
        <f>SUM(C54:C61)</f>
        <v>0</v>
      </c>
      <c r="D53" s="70">
        <f>SUM(D54:D61)</f>
        <v>0</v>
      </c>
      <c r="E53" s="71">
        <f>+C53+D53</f>
        <v>0</v>
      </c>
      <c r="G53" s="70">
        <f>SUM(G54:G61)</f>
        <v>0</v>
      </c>
      <c r="H53" s="70">
        <f>SUM(H54:H61)</f>
        <v>0</v>
      </c>
      <c r="I53" s="71">
        <f>+G53+H53</f>
        <v>0</v>
      </c>
      <c r="J53" s="159"/>
      <c r="K53" s="70">
        <f>SUM(K54:K61)</f>
        <v>0</v>
      </c>
    </row>
    <row r="54" spans="1:11" x14ac:dyDescent="0.25">
      <c r="A54" s="86" t="s">
        <v>161</v>
      </c>
      <c r="B54" s="87" t="s">
        <v>162</v>
      </c>
      <c r="C54" s="78"/>
      <c r="D54" s="78"/>
      <c r="E54" s="79">
        <f t="shared" ref="E54:E60" si="20">+C54+D54</f>
        <v>0</v>
      </c>
      <c r="G54" s="78"/>
      <c r="H54" s="78"/>
      <c r="I54" s="88">
        <f t="shared" ref="I54:I61" si="21">+G54+H54</f>
        <v>0</v>
      </c>
      <c r="J54" s="160"/>
      <c r="K54" s="78">
        <f t="shared" ref="K54:K60" si="22">+C54-G54</f>
        <v>0</v>
      </c>
    </row>
    <row r="55" spans="1:11" x14ac:dyDescent="0.25">
      <c r="A55" s="89" t="s">
        <v>163</v>
      </c>
      <c r="B55" s="90" t="s">
        <v>164</v>
      </c>
      <c r="C55" s="78"/>
      <c r="D55" s="78"/>
      <c r="E55" s="79">
        <f t="shared" si="20"/>
        <v>0</v>
      </c>
      <c r="G55" s="78"/>
      <c r="H55" s="78"/>
      <c r="I55" s="88">
        <f t="shared" si="21"/>
        <v>0</v>
      </c>
      <c r="J55" s="160"/>
      <c r="K55" s="78">
        <f t="shared" si="22"/>
        <v>0</v>
      </c>
    </row>
    <row r="56" spans="1:11" x14ac:dyDescent="0.25">
      <c r="A56" s="89" t="s">
        <v>165</v>
      </c>
      <c r="B56" s="90" t="s">
        <v>166</v>
      </c>
      <c r="C56" s="78"/>
      <c r="D56" s="78"/>
      <c r="E56" s="79">
        <f t="shared" si="20"/>
        <v>0</v>
      </c>
      <c r="G56" s="78"/>
      <c r="H56" s="78"/>
      <c r="I56" s="88">
        <f t="shared" si="21"/>
        <v>0</v>
      </c>
      <c r="J56" s="160"/>
      <c r="K56" s="78">
        <f t="shared" si="22"/>
        <v>0</v>
      </c>
    </row>
    <row r="57" spans="1:11" x14ac:dyDescent="0.25">
      <c r="A57" s="89" t="s">
        <v>167</v>
      </c>
      <c r="B57" s="90" t="s">
        <v>168</v>
      </c>
      <c r="C57" s="78"/>
      <c r="D57" s="78"/>
      <c r="E57" s="79">
        <f t="shared" si="20"/>
        <v>0</v>
      </c>
      <c r="G57" s="78"/>
      <c r="H57" s="78"/>
      <c r="I57" s="88">
        <f t="shared" si="21"/>
        <v>0</v>
      </c>
      <c r="J57" s="160"/>
      <c r="K57" s="78">
        <f t="shared" si="22"/>
        <v>0</v>
      </c>
    </row>
    <row r="58" spans="1:11" x14ac:dyDescent="0.25">
      <c r="A58" s="91"/>
      <c r="B58" s="92"/>
      <c r="C58" s="78"/>
      <c r="D58" s="78"/>
      <c r="E58" s="79">
        <f t="shared" si="20"/>
        <v>0</v>
      </c>
      <c r="G58" s="78"/>
      <c r="H58" s="78"/>
      <c r="I58" s="88">
        <f t="shared" si="21"/>
        <v>0</v>
      </c>
      <c r="J58" s="160"/>
      <c r="K58" s="78">
        <f t="shared" si="22"/>
        <v>0</v>
      </c>
    </row>
    <row r="59" spans="1:11" x14ac:dyDescent="0.25">
      <c r="A59" s="80"/>
      <c r="B59" s="92"/>
      <c r="C59" s="78"/>
      <c r="D59" s="78"/>
      <c r="E59" s="79">
        <f t="shared" si="20"/>
        <v>0</v>
      </c>
      <c r="G59" s="78"/>
      <c r="H59" s="78"/>
      <c r="I59" s="88">
        <f t="shared" si="21"/>
        <v>0</v>
      </c>
      <c r="J59" s="160"/>
      <c r="K59" s="78">
        <f t="shared" si="22"/>
        <v>0</v>
      </c>
    </row>
    <row r="60" spans="1:11" x14ac:dyDescent="0.25">
      <c r="A60" s="80" t="s">
        <v>154</v>
      </c>
      <c r="B60" s="92"/>
      <c r="C60" s="78"/>
      <c r="D60" s="78"/>
      <c r="E60" s="79">
        <f t="shared" si="20"/>
        <v>0</v>
      </c>
      <c r="G60" s="78"/>
      <c r="H60" s="78"/>
      <c r="I60" s="88">
        <f t="shared" si="21"/>
        <v>0</v>
      </c>
      <c r="J60" s="160"/>
      <c r="K60" s="78">
        <f t="shared" si="22"/>
        <v>0</v>
      </c>
    </row>
    <row r="61" spans="1:11" ht="5.25" customHeight="1" thickBot="1" x14ac:dyDescent="0.3">
      <c r="A61" s="80"/>
      <c r="B61" s="81"/>
      <c r="C61" s="78"/>
      <c r="D61" s="78"/>
      <c r="E61" s="79">
        <f t="shared" ref="E61" si="23">+C61+D61</f>
        <v>0</v>
      </c>
      <c r="G61" s="78"/>
      <c r="H61" s="78"/>
      <c r="I61" s="79">
        <f t="shared" si="21"/>
        <v>0</v>
      </c>
      <c r="J61" s="160"/>
      <c r="K61" s="78"/>
    </row>
    <row r="62" spans="1:11" ht="15.75" thickBot="1" x14ac:dyDescent="0.3">
      <c r="A62" s="68" t="s">
        <v>169</v>
      </c>
      <c r="B62" s="69" t="s">
        <v>170</v>
      </c>
      <c r="C62" s="70">
        <f>SUM(C63:C69)</f>
        <v>0</v>
      </c>
      <c r="D62" s="70">
        <f>SUM(D63:D69)</f>
        <v>0</v>
      </c>
      <c r="E62" s="71">
        <f>+C62+D62</f>
        <v>0</v>
      </c>
      <c r="G62" s="70">
        <f>SUM(G63:G69)</f>
        <v>0</v>
      </c>
      <c r="H62" s="70">
        <f>SUM(H63:H69)</f>
        <v>0</v>
      </c>
      <c r="I62" s="71">
        <f>+G62+H62</f>
        <v>0</v>
      </c>
      <c r="J62" s="159"/>
      <c r="K62" s="70">
        <f>SUM(K63:K69)</f>
        <v>0</v>
      </c>
    </row>
    <row r="63" spans="1:11" x14ac:dyDescent="0.25">
      <c r="A63" s="86" t="s">
        <v>171</v>
      </c>
      <c r="B63" s="87" t="s">
        <v>172</v>
      </c>
      <c r="C63" s="78"/>
      <c r="D63" s="78"/>
      <c r="E63" s="79">
        <f t="shared" ref="E63:E68" si="24">+C63+D63</f>
        <v>0</v>
      </c>
      <c r="G63" s="78"/>
      <c r="H63" s="78"/>
      <c r="I63" s="88">
        <f t="shared" ref="I63:I69" si="25">+G63+H63</f>
        <v>0</v>
      </c>
      <c r="J63" s="160"/>
      <c r="K63" s="78">
        <f t="shared" ref="K63:K68" si="26">+C63-G63</f>
        <v>0</v>
      </c>
    </row>
    <row r="64" spans="1:11" x14ac:dyDescent="0.25">
      <c r="A64" s="89" t="s">
        <v>173</v>
      </c>
      <c r="B64" s="90" t="s">
        <v>174</v>
      </c>
      <c r="C64" s="78"/>
      <c r="D64" s="78"/>
      <c r="E64" s="79">
        <f t="shared" si="24"/>
        <v>0</v>
      </c>
      <c r="G64" s="78"/>
      <c r="H64" s="78"/>
      <c r="I64" s="88">
        <f t="shared" si="25"/>
        <v>0</v>
      </c>
      <c r="J64" s="160"/>
      <c r="K64" s="78">
        <f t="shared" si="26"/>
        <v>0</v>
      </c>
    </row>
    <row r="65" spans="1:11" x14ac:dyDescent="0.25">
      <c r="A65" s="89" t="s">
        <v>175</v>
      </c>
      <c r="B65" s="90" t="s">
        <v>176</v>
      </c>
      <c r="C65" s="78"/>
      <c r="D65" s="78"/>
      <c r="E65" s="79">
        <f t="shared" si="24"/>
        <v>0</v>
      </c>
      <c r="G65" s="78"/>
      <c r="H65" s="78"/>
      <c r="I65" s="88">
        <f t="shared" si="25"/>
        <v>0</v>
      </c>
      <c r="J65" s="160"/>
      <c r="K65" s="78">
        <f t="shared" si="26"/>
        <v>0</v>
      </c>
    </row>
    <row r="66" spans="1:11" x14ac:dyDescent="0.25">
      <c r="A66" s="89"/>
      <c r="B66" s="90"/>
      <c r="C66" s="78"/>
      <c r="D66" s="78"/>
      <c r="E66" s="79">
        <f t="shared" si="24"/>
        <v>0</v>
      </c>
      <c r="G66" s="78"/>
      <c r="H66" s="78"/>
      <c r="I66" s="88">
        <f t="shared" si="25"/>
        <v>0</v>
      </c>
      <c r="J66" s="160"/>
      <c r="K66" s="78">
        <f t="shared" si="26"/>
        <v>0</v>
      </c>
    </row>
    <row r="67" spans="1:11" x14ac:dyDescent="0.25">
      <c r="A67" s="91"/>
      <c r="B67" s="92"/>
      <c r="C67" s="78"/>
      <c r="D67" s="78"/>
      <c r="E67" s="79">
        <f t="shared" si="24"/>
        <v>0</v>
      </c>
      <c r="G67" s="78"/>
      <c r="H67" s="78"/>
      <c r="I67" s="88">
        <f t="shared" si="25"/>
        <v>0</v>
      </c>
      <c r="J67" s="160"/>
      <c r="K67" s="78">
        <f t="shared" si="26"/>
        <v>0</v>
      </c>
    </row>
    <row r="68" spans="1:11" x14ac:dyDescent="0.25">
      <c r="A68" s="80" t="s">
        <v>154</v>
      </c>
      <c r="B68" s="92"/>
      <c r="C68" s="78"/>
      <c r="D68" s="78"/>
      <c r="E68" s="79">
        <f t="shared" si="24"/>
        <v>0</v>
      </c>
      <c r="G68" s="78"/>
      <c r="H68" s="78"/>
      <c r="I68" s="88">
        <f t="shared" si="25"/>
        <v>0</v>
      </c>
      <c r="J68" s="160"/>
      <c r="K68" s="78">
        <f t="shared" si="26"/>
        <v>0</v>
      </c>
    </row>
    <row r="69" spans="1:11" ht="5.25" customHeight="1" x14ac:dyDescent="0.25">
      <c r="A69" s="80"/>
      <c r="B69" s="81"/>
      <c r="C69" s="78"/>
      <c r="D69" s="78"/>
      <c r="E69" s="79">
        <f t="shared" ref="E69" si="27">+C69+D69</f>
        <v>0</v>
      </c>
      <c r="G69" s="78"/>
      <c r="H69" s="78"/>
      <c r="I69" s="79">
        <f t="shared" si="25"/>
        <v>0</v>
      </c>
      <c r="J69" s="160"/>
      <c r="K69" s="78"/>
    </row>
    <row r="70" spans="1:11" ht="15.75" thickBot="1" x14ac:dyDescent="0.3">
      <c r="A70" s="93" t="s">
        <v>177</v>
      </c>
      <c r="B70" s="94" t="s">
        <v>63</v>
      </c>
      <c r="C70" s="95">
        <f>SUM(C71:C76)</f>
        <v>0</v>
      </c>
      <c r="D70" s="95">
        <f>SUM(D71:D76)</f>
        <v>0</v>
      </c>
      <c r="E70" s="96">
        <f>+C70+D70</f>
        <v>0</v>
      </c>
      <c r="G70" s="95">
        <f>SUM(G71:G76)</f>
        <v>0</v>
      </c>
      <c r="H70" s="95">
        <f>SUM(H71:H76)</f>
        <v>0</v>
      </c>
      <c r="I70" s="96">
        <f>+G70+H70</f>
        <v>0</v>
      </c>
      <c r="J70" s="159"/>
      <c r="K70" s="95">
        <f>SUM(K71:K76)</f>
        <v>0</v>
      </c>
    </row>
    <row r="71" spans="1:11" x14ac:dyDescent="0.25">
      <c r="A71" s="86" t="s">
        <v>178</v>
      </c>
      <c r="B71" s="87" t="s">
        <v>179</v>
      </c>
      <c r="C71" s="78"/>
      <c r="D71" s="78"/>
      <c r="E71" s="79">
        <f t="shared" ref="E71:E74" si="28">+C71+D71</f>
        <v>0</v>
      </c>
      <c r="G71" s="78"/>
      <c r="H71" s="78"/>
      <c r="I71" s="88">
        <f t="shared" ref="I71:I74" si="29">+G71+H71</f>
        <v>0</v>
      </c>
      <c r="J71" s="160"/>
      <c r="K71" s="78">
        <f t="shared" ref="K71:K74" si="30">+C71-G71</f>
        <v>0</v>
      </c>
    </row>
    <row r="72" spans="1:11" x14ac:dyDescent="0.25">
      <c r="A72" s="89" t="s">
        <v>180</v>
      </c>
      <c r="B72" s="90" t="s">
        <v>181</v>
      </c>
      <c r="C72" s="78"/>
      <c r="D72" s="78"/>
      <c r="E72" s="79">
        <f t="shared" si="28"/>
        <v>0</v>
      </c>
      <c r="G72" s="78"/>
      <c r="H72" s="78"/>
      <c r="I72" s="88">
        <f t="shared" si="29"/>
        <v>0</v>
      </c>
      <c r="J72" s="160"/>
      <c r="K72" s="78">
        <f t="shared" si="30"/>
        <v>0</v>
      </c>
    </row>
    <row r="73" spans="1:11" x14ac:dyDescent="0.25">
      <c r="A73" s="89" t="s">
        <v>182</v>
      </c>
      <c r="B73" s="90" t="s">
        <v>183</v>
      </c>
      <c r="C73" s="78"/>
      <c r="D73" s="78"/>
      <c r="E73" s="79">
        <f t="shared" si="28"/>
        <v>0</v>
      </c>
      <c r="G73" s="78"/>
      <c r="H73" s="78"/>
      <c r="I73" s="88">
        <f t="shared" si="29"/>
        <v>0</v>
      </c>
      <c r="J73" s="160"/>
      <c r="K73" s="78">
        <f t="shared" si="30"/>
        <v>0</v>
      </c>
    </row>
    <row r="74" spans="1:11" x14ac:dyDescent="0.25">
      <c r="A74" s="163"/>
      <c r="B74" s="164"/>
      <c r="C74" s="78"/>
      <c r="D74" s="78"/>
      <c r="E74" s="79">
        <f t="shared" si="28"/>
        <v>0</v>
      </c>
      <c r="G74" s="78"/>
      <c r="H74" s="99"/>
      <c r="I74" s="100">
        <f t="shared" si="29"/>
        <v>0</v>
      </c>
      <c r="J74" s="160"/>
      <c r="K74" s="78">
        <f t="shared" si="30"/>
        <v>0</v>
      </c>
    </row>
    <row r="75" spans="1:11" x14ac:dyDescent="0.25">
      <c r="A75" s="80" t="s">
        <v>184</v>
      </c>
      <c r="B75" s="165" t="s">
        <v>231</v>
      </c>
      <c r="C75" s="78"/>
      <c r="D75" s="78"/>
      <c r="E75" s="79">
        <f t="shared" ref="E71:E75" si="31">+C75+D75</f>
        <v>0</v>
      </c>
      <c r="G75" s="78"/>
      <c r="H75" s="123"/>
      <c r="I75" s="85">
        <f>+G75+H75</f>
        <v>0</v>
      </c>
      <c r="J75" s="160"/>
      <c r="K75" s="78">
        <f t="shared" ref="K75" si="32">+C75-G75</f>
        <v>0</v>
      </c>
    </row>
    <row r="76" spans="1:11" ht="5.25" customHeight="1" thickBot="1" x14ac:dyDescent="0.3">
      <c r="A76" s="76"/>
      <c r="B76" s="77"/>
      <c r="C76" s="78"/>
      <c r="D76" s="78"/>
      <c r="E76" s="79">
        <f t="shared" ref="E76" si="33">+C76+D76</f>
        <v>0</v>
      </c>
      <c r="G76" s="78"/>
      <c r="H76" s="78"/>
      <c r="I76" s="79">
        <f t="shared" ref="I76" si="34">+G76+H76</f>
        <v>0</v>
      </c>
      <c r="J76" s="160"/>
      <c r="K76" s="78"/>
    </row>
    <row r="77" spans="1:11" ht="15.75" thickBot="1" x14ac:dyDescent="0.3">
      <c r="A77" s="68" t="s">
        <v>185</v>
      </c>
      <c r="B77" s="69" t="s">
        <v>186</v>
      </c>
      <c r="C77" s="70">
        <f>SUM(C78:C85)</f>
        <v>0</v>
      </c>
      <c r="D77" s="70">
        <f>SUM(D78:D85)</f>
        <v>0</v>
      </c>
      <c r="E77" s="71">
        <f>+C77+D77</f>
        <v>0</v>
      </c>
      <c r="G77" s="70">
        <f>SUM(G78:G85)</f>
        <v>0</v>
      </c>
      <c r="H77" s="70">
        <f>SUM(H78:H85)</f>
        <v>0</v>
      </c>
      <c r="I77" s="71">
        <f>+G77+H77</f>
        <v>0</v>
      </c>
      <c r="J77" s="159"/>
      <c r="K77" s="70">
        <f>SUM(K78:K85)</f>
        <v>0</v>
      </c>
    </row>
    <row r="78" spans="1:11" x14ac:dyDescent="0.25">
      <c r="A78" s="76" t="s">
        <v>187</v>
      </c>
      <c r="B78" s="87" t="s">
        <v>188</v>
      </c>
      <c r="C78" s="78"/>
      <c r="D78" s="78"/>
      <c r="E78" s="79">
        <f t="shared" ref="E78:E84" si="35">+C78+D78</f>
        <v>0</v>
      </c>
      <c r="G78" s="78"/>
      <c r="H78" s="78"/>
      <c r="I78" s="79">
        <f>+G78+H78</f>
        <v>0</v>
      </c>
      <c r="J78" s="160"/>
      <c r="K78" s="78">
        <f t="shared" ref="K78:K84" si="36">+C78-G78</f>
        <v>0</v>
      </c>
    </row>
    <row r="79" spans="1:11" x14ac:dyDescent="0.25">
      <c r="A79" s="80" t="s">
        <v>189</v>
      </c>
      <c r="B79" s="90"/>
      <c r="C79" s="78"/>
      <c r="D79" s="78"/>
      <c r="E79" s="79">
        <f t="shared" si="35"/>
        <v>0</v>
      </c>
      <c r="G79" s="78"/>
      <c r="H79" s="84"/>
      <c r="I79" s="85">
        <f>+G79+H79</f>
        <v>0</v>
      </c>
      <c r="J79" s="160"/>
      <c r="K79" s="78">
        <f t="shared" si="36"/>
        <v>0</v>
      </c>
    </row>
    <row r="80" spans="1:11" x14ac:dyDescent="0.25">
      <c r="A80" s="80" t="s">
        <v>190</v>
      </c>
      <c r="B80" s="90"/>
      <c r="C80" s="78"/>
      <c r="D80" s="78"/>
      <c r="E80" s="79">
        <f t="shared" si="35"/>
        <v>0</v>
      </c>
      <c r="G80" s="78"/>
      <c r="H80" s="78"/>
      <c r="I80" s="85">
        <f t="shared" ref="I80:I85" si="37">+G80+H80</f>
        <v>0</v>
      </c>
      <c r="J80" s="160"/>
      <c r="K80" s="78">
        <f t="shared" si="36"/>
        <v>0</v>
      </c>
    </row>
    <row r="81" spans="1:11" x14ac:dyDescent="0.25">
      <c r="A81" s="80" t="s">
        <v>191</v>
      </c>
      <c r="B81" s="90"/>
      <c r="C81" s="78"/>
      <c r="D81" s="78"/>
      <c r="E81" s="79">
        <f t="shared" si="35"/>
        <v>0</v>
      </c>
      <c r="G81" s="78"/>
      <c r="H81" s="84"/>
      <c r="I81" s="85">
        <f t="shared" si="37"/>
        <v>0</v>
      </c>
      <c r="J81" s="160"/>
      <c r="K81" s="78">
        <f t="shared" si="36"/>
        <v>0</v>
      </c>
    </row>
    <row r="82" spans="1:11" x14ac:dyDescent="0.25">
      <c r="A82" s="80"/>
      <c r="B82" s="90"/>
      <c r="C82" s="78"/>
      <c r="D82" s="78"/>
      <c r="E82" s="79">
        <f t="shared" si="35"/>
        <v>0</v>
      </c>
      <c r="G82" s="78"/>
      <c r="H82" s="84"/>
      <c r="I82" s="85">
        <f t="shared" si="37"/>
        <v>0</v>
      </c>
      <c r="J82" s="160"/>
      <c r="K82" s="78">
        <f t="shared" si="36"/>
        <v>0</v>
      </c>
    </row>
    <row r="83" spans="1:11" x14ac:dyDescent="0.25">
      <c r="A83" s="80"/>
      <c r="B83" s="90"/>
      <c r="C83" s="78"/>
      <c r="D83" s="78"/>
      <c r="E83" s="79">
        <f t="shared" si="35"/>
        <v>0</v>
      </c>
      <c r="G83" s="78"/>
      <c r="H83" s="78"/>
      <c r="I83" s="79">
        <f t="shared" si="37"/>
        <v>0</v>
      </c>
      <c r="J83" s="160"/>
      <c r="K83" s="78">
        <f t="shared" si="36"/>
        <v>0</v>
      </c>
    </row>
    <row r="84" spans="1:11" x14ac:dyDescent="0.25">
      <c r="A84" s="80" t="s">
        <v>154</v>
      </c>
      <c r="B84" s="90"/>
      <c r="C84" s="78"/>
      <c r="D84" s="78"/>
      <c r="E84" s="79">
        <f t="shared" si="35"/>
        <v>0</v>
      </c>
      <c r="G84" s="78"/>
      <c r="H84" s="78"/>
      <c r="I84" s="88">
        <f t="shared" si="37"/>
        <v>0</v>
      </c>
      <c r="J84" s="160"/>
      <c r="K84" s="78">
        <f t="shared" si="36"/>
        <v>0</v>
      </c>
    </row>
    <row r="85" spans="1:11" ht="5.25" customHeight="1" thickBot="1" x14ac:dyDescent="0.3">
      <c r="A85" s="80"/>
      <c r="B85" s="81"/>
      <c r="C85" s="78"/>
      <c r="D85" s="78"/>
      <c r="E85" s="79">
        <f t="shared" ref="E80:E85" si="38">+C85+D85</f>
        <v>0</v>
      </c>
      <c r="G85" s="78"/>
      <c r="H85" s="78"/>
      <c r="I85" s="79">
        <f t="shared" si="37"/>
        <v>0</v>
      </c>
      <c r="J85" s="160"/>
      <c r="K85" s="78"/>
    </row>
    <row r="86" spans="1:11" ht="15.75" thickBot="1" x14ac:dyDescent="0.3">
      <c r="A86" s="68" t="s">
        <v>192</v>
      </c>
      <c r="B86" s="69" t="s">
        <v>193</v>
      </c>
      <c r="C86" s="70">
        <f>SUM(C87:C94)</f>
        <v>0</v>
      </c>
      <c r="D86" s="70">
        <f>SUM(D87:D94)</f>
        <v>0</v>
      </c>
      <c r="E86" s="71">
        <f>+C86+D86</f>
        <v>0</v>
      </c>
      <c r="G86" s="70">
        <f>SUM(G87:G94)</f>
        <v>0</v>
      </c>
      <c r="H86" s="70">
        <f>SUM(H87:H94)</f>
        <v>0</v>
      </c>
      <c r="I86" s="71">
        <f>+G86+H86</f>
        <v>0</v>
      </c>
      <c r="J86" s="159"/>
      <c r="K86" s="70">
        <f>SUM(K87:K94)</f>
        <v>0</v>
      </c>
    </row>
    <row r="87" spans="1:11" x14ac:dyDescent="0.25">
      <c r="A87" s="89" t="s">
        <v>194</v>
      </c>
      <c r="B87" s="87" t="s">
        <v>179</v>
      </c>
      <c r="C87" s="78"/>
      <c r="D87" s="78"/>
      <c r="E87" s="79">
        <f t="shared" ref="E87:E93" si="39">+C87+D87</f>
        <v>0</v>
      </c>
      <c r="G87" s="78"/>
      <c r="H87" s="78"/>
      <c r="I87" s="88">
        <f t="shared" ref="I87:I91" si="40">+G87+H87</f>
        <v>0</v>
      </c>
      <c r="J87" s="160"/>
      <c r="K87" s="78">
        <f t="shared" ref="K87:K93" si="41">+C87-G87</f>
        <v>0</v>
      </c>
    </row>
    <row r="88" spans="1:11" x14ac:dyDescent="0.25">
      <c r="A88" s="89" t="s">
        <v>195</v>
      </c>
      <c r="B88" s="90" t="s">
        <v>181</v>
      </c>
      <c r="C88" s="78"/>
      <c r="D88" s="78"/>
      <c r="E88" s="79">
        <f t="shared" si="39"/>
        <v>0</v>
      </c>
      <c r="G88" s="78"/>
      <c r="H88" s="78"/>
      <c r="I88" s="88">
        <f t="shared" si="40"/>
        <v>0</v>
      </c>
      <c r="J88" s="160"/>
      <c r="K88" s="78">
        <f t="shared" si="41"/>
        <v>0</v>
      </c>
    </row>
    <row r="89" spans="1:11" x14ac:dyDescent="0.25">
      <c r="A89" s="89" t="s">
        <v>196</v>
      </c>
      <c r="B89" s="90" t="s">
        <v>197</v>
      </c>
      <c r="C89" s="78"/>
      <c r="D89" s="78"/>
      <c r="E89" s="79">
        <f t="shared" si="39"/>
        <v>0</v>
      </c>
      <c r="G89" s="78"/>
      <c r="H89" s="78"/>
      <c r="I89" s="88">
        <f t="shared" si="40"/>
        <v>0</v>
      </c>
      <c r="J89" s="160"/>
      <c r="K89" s="78">
        <f t="shared" si="41"/>
        <v>0</v>
      </c>
    </row>
    <row r="90" spans="1:11" x14ac:dyDescent="0.25">
      <c r="A90" s="89"/>
      <c r="B90" s="90"/>
      <c r="C90" s="78"/>
      <c r="D90" s="78"/>
      <c r="E90" s="79">
        <f t="shared" si="39"/>
        <v>0</v>
      </c>
      <c r="G90" s="78"/>
      <c r="H90" s="78"/>
      <c r="I90" s="88">
        <f t="shared" si="40"/>
        <v>0</v>
      </c>
      <c r="J90" s="160"/>
      <c r="K90" s="78">
        <f t="shared" si="41"/>
        <v>0</v>
      </c>
    </row>
    <row r="91" spans="1:11" x14ac:dyDescent="0.25">
      <c r="A91" s="97" t="s">
        <v>154</v>
      </c>
      <c r="B91" s="98"/>
      <c r="C91" s="78"/>
      <c r="D91" s="78"/>
      <c r="E91" s="79">
        <f t="shared" si="39"/>
        <v>0</v>
      </c>
      <c r="G91" s="78"/>
      <c r="H91" s="99"/>
      <c r="I91" s="100">
        <f t="shared" si="40"/>
        <v>0</v>
      </c>
      <c r="J91" s="160"/>
      <c r="K91" s="78">
        <f t="shared" si="41"/>
        <v>0</v>
      </c>
    </row>
    <row r="92" spans="1:11" x14ac:dyDescent="0.25">
      <c r="A92" s="80" t="s">
        <v>198</v>
      </c>
      <c r="B92" s="165" t="s">
        <v>232</v>
      </c>
      <c r="C92" s="78"/>
      <c r="D92" s="78"/>
      <c r="E92" s="79">
        <f t="shared" si="39"/>
        <v>0</v>
      </c>
      <c r="G92" s="78"/>
      <c r="H92" s="123"/>
      <c r="I92" s="85">
        <f>+G92+H92</f>
        <v>0</v>
      </c>
      <c r="J92" s="160"/>
      <c r="K92" s="78">
        <f t="shared" si="41"/>
        <v>0</v>
      </c>
    </row>
    <row r="93" spans="1:11" x14ac:dyDescent="0.25">
      <c r="A93" s="80" t="s">
        <v>199</v>
      </c>
      <c r="B93" s="165" t="s">
        <v>233</v>
      </c>
      <c r="C93" s="78"/>
      <c r="D93" s="78"/>
      <c r="E93" s="79">
        <f t="shared" si="39"/>
        <v>0</v>
      </c>
      <c r="G93" s="78"/>
      <c r="H93" s="123"/>
      <c r="I93" s="85">
        <f>+G93+H93</f>
        <v>0</v>
      </c>
      <c r="J93" s="160"/>
      <c r="K93" s="78">
        <f t="shared" si="41"/>
        <v>0</v>
      </c>
    </row>
    <row r="94" spans="1:11" ht="5.25" customHeight="1" thickBot="1" x14ac:dyDescent="0.3">
      <c r="A94" s="76"/>
      <c r="B94" s="77"/>
      <c r="C94" s="78"/>
      <c r="D94" s="78"/>
      <c r="E94" s="79">
        <f t="shared" ref="E94" si="42">+C94+D94</f>
        <v>0</v>
      </c>
      <c r="G94" s="78"/>
      <c r="H94" s="78"/>
      <c r="I94" s="79">
        <f t="shared" ref="I94" si="43">+G94+H94</f>
        <v>0</v>
      </c>
      <c r="J94" s="160"/>
      <c r="K94" s="78"/>
    </row>
    <row r="95" spans="1:11" ht="15.75" thickBot="1" x14ac:dyDescent="0.3">
      <c r="A95" s="68" t="s">
        <v>200</v>
      </c>
      <c r="B95" s="69" t="s">
        <v>201</v>
      </c>
      <c r="C95" s="70">
        <f>SUM(C96:C101)</f>
        <v>0</v>
      </c>
      <c r="D95" s="70">
        <f>SUM(D96:D101)</f>
        <v>0</v>
      </c>
      <c r="E95" s="71">
        <f>+C95+D95</f>
        <v>0</v>
      </c>
      <c r="G95" s="70">
        <f>SUM(G96:G101)</f>
        <v>0</v>
      </c>
      <c r="H95" s="70">
        <f>SUM(H96:H101)</f>
        <v>0</v>
      </c>
      <c r="I95" s="71">
        <f>+G95+H95</f>
        <v>0</v>
      </c>
      <c r="J95" s="159"/>
      <c r="K95" s="70">
        <f>SUM(K96:K101)</f>
        <v>0</v>
      </c>
    </row>
    <row r="96" spans="1:11" x14ac:dyDescent="0.25">
      <c r="A96" s="86" t="s">
        <v>202</v>
      </c>
      <c r="B96" s="87" t="s">
        <v>203</v>
      </c>
      <c r="C96" s="78"/>
      <c r="D96" s="78"/>
      <c r="E96" s="79">
        <f t="shared" ref="E96:E100" si="44">+C96+D96</f>
        <v>0</v>
      </c>
      <c r="G96" s="78"/>
      <c r="H96" s="78"/>
      <c r="I96" s="88">
        <f t="shared" ref="I96:I98" si="45">+G96+H96</f>
        <v>0</v>
      </c>
      <c r="J96" s="160"/>
      <c r="K96" s="78">
        <f t="shared" ref="K96:K100" si="46">+C96-G96</f>
        <v>0</v>
      </c>
    </row>
    <row r="97" spans="1:11" x14ac:dyDescent="0.25">
      <c r="A97" s="89" t="s">
        <v>204</v>
      </c>
      <c r="B97" s="90" t="s">
        <v>205</v>
      </c>
      <c r="C97" s="78"/>
      <c r="D97" s="78"/>
      <c r="E97" s="79">
        <f t="shared" si="44"/>
        <v>0</v>
      </c>
      <c r="G97" s="78"/>
      <c r="H97" s="78"/>
      <c r="I97" s="88">
        <f t="shared" si="45"/>
        <v>0</v>
      </c>
      <c r="J97" s="160"/>
      <c r="K97" s="78">
        <f t="shared" si="46"/>
        <v>0</v>
      </c>
    </row>
    <row r="98" spans="1:11" x14ac:dyDescent="0.25">
      <c r="A98" s="89"/>
      <c r="B98" s="90"/>
      <c r="C98" s="78"/>
      <c r="D98" s="78"/>
      <c r="E98" s="79">
        <f t="shared" si="44"/>
        <v>0</v>
      </c>
      <c r="G98" s="78"/>
      <c r="H98" s="78"/>
      <c r="I98" s="88">
        <f t="shared" si="45"/>
        <v>0</v>
      </c>
      <c r="J98" s="160"/>
      <c r="K98" s="78">
        <f t="shared" si="46"/>
        <v>0</v>
      </c>
    </row>
    <row r="99" spans="1:11" x14ac:dyDescent="0.25">
      <c r="A99" s="97"/>
      <c r="B99" s="98"/>
      <c r="C99" s="78"/>
      <c r="D99" s="78"/>
      <c r="E99" s="79">
        <f t="shared" si="44"/>
        <v>0</v>
      </c>
      <c r="G99" s="78"/>
      <c r="H99" s="99"/>
      <c r="I99" s="100"/>
      <c r="J99" s="160"/>
      <c r="K99" s="78">
        <f t="shared" si="46"/>
        <v>0</v>
      </c>
    </row>
    <row r="100" spans="1:11" x14ac:dyDescent="0.25">
      <c r="A100" s="80" t="s">
        <v>206</v>
      </c>
      <c r="B100" s="165" t="s">
        <v>231</v>
      </c>
      <c r="C100" s="78"/>
      <c r="D100" s="78"/>
      <c r="E100" s="79">
        <f t="shared" si="44"/>
        <v>0</v>
      </c>
      <c r="G100" s="78"/>
      <c r="H100" s="123"/>
      <c r="I100" s="85">
        <f>+G100+H100</f>
        <v>0</v>
      </c>
      <c r="J100" s="160"/>
      <c r="K100" s="78">
        <f t="shared" si="46"/>
        <v>0</v>
      </c>
    </row>
    <row r="101" spans="1:11" ht="5.25" customHeight="1" x14ac:dyDescent="0.25">
      <c r="A101" s="76"/>
      <c r="B101" s="77"/>
      <c r="C101" s="78"/>
      <c r="D101" s="78"/>
      <c r="E101" s="79">
        <f t="shared" ref="E101" si="47">+C101+D101</f>
        <v>0</v>
      </c>
      <c r="G101" s="78"/>
      <c r="H101" s="78"/>
      <c r="I101" s="79">
        <f t="shared" ref="I101" si="48">+G101+H101</f>
        <v>0</v>
      </c>
      <c r="J101" s="160"/>
      <c r="K101" s="78"/>
    </row>
    <row r="102" spans="1:11" x14ac:dyDescent="0.25">
      <c r="A102" s="102"/>
      <c r="B102" s="103" t="s">
        <v>66</v>
      </c>
      <c r="C102" s="104">
        <f>+C7+C44+C53+C62+C70+C77+C86+C95</f>
        <v>0</v>
      </c>
      <c r="D102" s="104">
        <f>+D7+D44+D53+D62+D70+D77+D86+D95</f>
        <v>0</v>
      </c>
      <c r="E102" s="105">
        <f>+C102+D102</f>
        <v>0</v>
      </c>
      <c r="G102" s="104">
        <f>+G7+G44+G53+G62+G70+G77+G86+G95</f>
        <v>0</v>
      </c>
      <c r="H102" s="104">
        <f>+H7+H44+H53+H62+H70+H77+H86+H95</f>
        <v>0</v>
      </c>
      <c r="I102" s="105">
        <f>+G102+H102</f>
        <v>0</v>
      </c>
      <c r="J102" s="161"/>
      <c r="K102" s="104">
        <f>+K7+K44+K53+K62+K70+K77+K86+K95</f>
        <v>0</v>
      </c>
    </row>
    <row r="103" spans="1:11" ht="5.25" customHeight="1" thickBot="1" x14ac:dyDescent="0.3">
      <c r="A103" s="80"/>
      <c r="B103" s="81"/>
      <c r="C103" s="78"/>
      <c r="D103" s="78"/>
      <c r="E103" s="79">
        <f t="shared" ref="E103" si="49">+C103+D103</f>
        <v>0</v>
      </c>
      <c r="G103" s="78"/>
      <c r="H103" s="78"/>
      <c r="I103" s="79">
        <f t="shared" ref="I103" si="50">+G103+H103</f>
        <v>0</v>
      </c>
      <c r="J103" s="160"/>
      <c r="K103" s="78"/>
    </row>
    <row r="104" spans="1:11" ht="15.75" thickBot="1" x14ac:dyDescent="0.3">
      <c r="A104" s="68" t="s">
        <v>207</v>
      </c>
      <c r="B104" s="106" t="s">
        <v>208</v>
      </c>
      <c r="C104" s="101"/>
      <c r="D104" s="101"/>
      <c r="E104" s="107">
        <f>+C104+D104</f>
        <v>0</v>
      </c>
      <c r="G104" s="70"/>
      <c r="H104" s="70"/>
      <c r="I104" s="107">
        <f>+G104+H104</f>
        <v>0</v>
      </c>
      <c r="J104" s="162"/>
      <c r="K104" s="78">
        <f t="shared" ref="K104" si="51">+C104-G104</f>
        <v>0</v>
      </c>
    </row>
    <row r="105" spans="1:11" ht="15.75" thickBot="1" x14ac:dyDescent="0.3">
      <c r="A105" s="108" t="str">
        <f>+"Budget margin is allowed between DKK: "&amp;ROUND(C102*6%,0)&amp;" - "&amp;ROUND(C102*10%,0)</f>
        <v>Budget margin is allowed between DKK: 0 - 0</v>
      </c>
      <c r="B105" s="109"/>
      <c r="C105" s="110"/>
      <c r="D105" s="110"/>
      <c r="E105" s="100"/>
      <c r="G105" s="110"/>
      <c r="H105" s="110"/>
      <c r="I105" s="100"/>
      <c r="J105" s="160"/>
      <c r="K105" s="110"/>
    </row>
    <row r="106" spans="1:11" ht="15.75" thickBot="1" x14ac:dyDescent="0.3">
      <c r="A106" s="111" t="s">
        <v>209</v>
      </c>
      <c r="B106" s="112" t="s">
        <v>210</v>
      </c>
      <c r="C106" s="113">
        <f>SUM(C107:C111)</f>
        <v>0</v>
      </c>
      <c r="D106" s="113">
        <f>SUM(D107:D111)</f>
        <v>0</v>
      </c>
      <c r="E106" s="107">
        <f>+C106+D106</f>
        <v>0</v>
      </c>
      <c r="G106" s="113">
        <f>SUM(G107:G111)</f>
        <v>0</v>
      </c>
      <c r="H106" s="113">
        <f>SUM(H107:H111)</f>
        <v>0</v>
      </c>
      <c r="I106" s="107">
        <f>+G106+H106</f>
        <v>0</v>
      </c>
      <c r="J106" s="162"/>
      <c r="K106" s="113">
        <f>SUM(K107:K111)</f>
        <v>0</v>
      </c>
    </row>
    <row r="107" spans="1:11" x14ac:dyDescent="0.25">
      <c r="A107" s="114" t="s">
        <v>211</v>
      </c>
      <c r="B107" s="115" t="s">
        <v>212</v>
      </c>
      <c r="C107" s="78"/>
      <c r="D107" s="78"/>
      <c r="E107" s="79">
        <f t="shared" ref="E107:E111" si="52">+C107+D107</f>
        <v>0</v>
      </c>
      <c r="G107" s="78"/>
      <c r="H107" s="78"/>
      <c r="I107" s="88">
        <f t="shared" ref="I107:I110" si="53">+G107+H107</f>
        <v>0</v>
      </c>
      <c r="J107" s="160"/>
      <c r="K107" s="78">
        <f t="shared" ref="K107:K113" si="54">+C107-G107</f>
        <v>0</v>
      </c>
    </row>
    <row r="108" spans="1:11" x14ac:dyDescent="0.25">
      <c r="A108" s="116" t="s">
        <v>213</v>
      </c>
      <c r="B108" s="117" t="s">
        <v>214</v>
      </c>
      <c r="C108" s="78"/>
      <c r="D108" s="78"/>
      <c r="E108" s="79">
        <f t="shared" si="52"/>
        <v>0</v>
      </c>
      <c r="G108" s="78"/>
      <c r="H108" s="84"/>
      <c r="I108" s="118">
        <f t="shared" si="53"/>
        <v>0</v>
      </c>
      <c r="J108" s="160"/>
      <c r="K108" s="78">
        <f t="shared" si="54"/>
        <v>0</v>
      </c>
    </row>
    <row r="109" spans="1:11" x14ac:dyDescent="0.25">
      <c r="A109" s="119" t="s">
        <v>154</v>
      </c>
      <c r="B109" s="120"/>
      <c r="C109" s="78"/>
      <c r="D109" s="78"/>
      <c r="E109" s="79">
        <f t="shared" si="52"/>
        <v>0</v>
      </c>
      <c r="G109" s="78"/>
      <c r="H109" s="121"/>
      <c r="I109" s="122">
        <f t="shared" si="53"/>
        <v>0</v>
      </c>
      <c r="J109" s="160"/>
      <c r="K109" s="78">
        <f t="shared" si="54"/>
        <v>0</v>
      </c>
    </row>
    <row r="110" spans="1:11" x14ac:dyDescent="0.25">
      <c r="A110" s="80"/>
      <c r="B110" s="81"/>
      <c r="C110" s="78"/>
      <c r="D110" s="78"/>
      <c r="E110" s="79">
        <f t="shared" si="52"/>
        <v>0</v>
      </c>
      <c r="G110" s="78"/>
      <c r="H110" s="78"/>
      <c r="I110" s="79">
        <f t="shared" si="53"/>
        <v>0</v>
      </c>
      <c r="J110" s="160"/>
      <c r="K110" s="78">
        <f t="shared" si="54"/>
        <v>0</v>
      </c>
    </row>
    <row r="111" spans="1:11" x14ac:dyDescent="0.25">
      <c r="A111" s="116" t="s">
        <v>215</v>
      </c>
      <c r="B111" s="165" t="s">
        <v>231</v>
      </c>
      <c r="C111" s="78"/>
      <c r="D111" s="78"/>
      <c r="E111" s="79">
        <f t="shared" si="52"/>
        <v>0</v>
      </c>
      <c r="G111" s="78"/>
      <c r="H111" s="123"/>
      <c r="I111" s="85">
        <f>+G111+H111</f>
        <v>0</v>
      </c>
      <c r="J111" s="160"/>
      <c r="K111" s="78">
        <f t="shared" si="54"/>
        <v>0</v>
      </c>
    </row>
    <row r="112" spans="1:11" ht="15.75" thickBot="1" x14ac:dyDescent="0.3">
      <c r="A112" s="124" t="str">
        <f>+"Information work is maximum DKK: "&amp;ROUND((C102)*0.02,0)</f>
        <v>Information work is maximum DKK: 0</v>
      </c>
      <c r="B112" s="125"/>
      <c r="C112" s="110"/>
      <c r="D112" s="110"/>
      <c r="E112" s="100"/>
      <c r="G112" s="110"/>
      <c r="H112" s="110"/>
      <c r="I112" s="100"/>
      <c r="J112" s="160"/>
      <c r="K112" s="78">
        <f t="shared" si="54"/>
        <v>0</v>
      </c>
    </row>
    <row r="113" spans="1:11" ht="15.75" thickBot="1" x14ac:dyDescent="0.3">
      <c r="A113" s="68" t="s">
        <v>216</v>
      </c>
      <c r="B113" s="106" t="s">
        <v>69</v>
      </c>
      <c r="C113" s="101"/>
      <c r="D113" s="126"/>
      <c r="E113" s="107">
        <f>+C113+D113</f>
        <v>0</v>
      </c>
      <c r="G113" s="166"/>
      <c r="H113" s="126"/>
      <c r="I113" s="107">
        <f>+G113+H113</f>
        <v>0</v>
      </c>
      <c r="J113" s="162"/>
      <c r="K113" s="78">
        <f t="shared" si="54"/>
        <v>0</v>
      </c>
    </row>
    <row r="114" spans="1:11" ht="5.25" customHeight="1" thickBot="1" x14ac:dyDescent="0.3">
      <c r="A114" s="80"/>
      <c r="B114" s="81"/>
      <c r="C114" s="78"/>
      <c r="D114" s="78"/>
      <c r="E114" s="79">
        <f t="shared" ref="E114" si="55">+C114+D114</f>
        <v>0</v>
      </c>
      <c r="G114" s="78"/>
      <c r="H114" s="78"/>
      <c r="I114" s="79">
        <f t="shared" ref="I114" si="56">+G114+H114</f>
        <v>0</v>
      </c>
      <c r="J114" s="160"/>
      <c r="K114" s="78"/>
    </row>
    <row r="115" spans="1:11" ht="15.75" thickBot="1" x14ac:dyDescent="0.3">
      <c r="A115" s="68" t="s">
        <v>217</v>
      </c>
      <c r="B115" s="106" t="s">
        <v>70</v>
      </c>
      <c r="C115" s="127"/>
      <c r="D115" s="127"/>
      <c r="E115" s="128">
        <f>+C115+D115</f>
        <v>0</v>
      </c>
      <c r="G115" s="127"/>
      <c r="H115" s="127"/>
      <c r="I115" s="128">
        <f>+G115+H115</f>
        <v>0</v>
      </c>
      <c r="J115" s="159"/>
      <c r="K115" s="78">
        <f t="shared" ref="K115" si="57">+C115-G115</f>
        <v>0</v>
      </c>
    </row>
    <row r="116" spans="1:11" ht="5.25" customHeight="1" x14ac:dyDescent="0.25">
      <c r="A116" s="80"/>
      <c r="B116" s="81"/>
      <c r="C116" s="78"/>
      <c r="D116" s="78"/>
      <c r="E116" s="79">
        <f t="shared" ref="E116" si="58">+C116+D116</f>
        <v>0</v>
      </c>
      <c r="G116" s="78"/>
      <c r="H116" s="78"/>
      <c r="I116" s="79">
        <f t="shared" ref="I116" si="59">+G116+H116</f>
        <v>0</v>
      </c>
      <c r="J116" s="160"/>
      <c r="K116" s="78"/>
    </row>
    <row r="117" spans="1:11" x14ac:dyDescent="0.25">
      <c r="A117" s="129" t="s">
        <v>218</v>
      </c>
      <c r="B117" s="130" t="s">
        <v>72</v>
      </c>
      <c r="C117" s="131">
        <f>C115+C113+C106+C104+C102</f>
        <v>0</v>
      </c>
      <c r="D117" s="131">
        <f>D115+D113+D106+D104+D102</f>
        <v>0</v>
      </c>
      <c r="E117" s="132">
        <f>+C117+D117</f>
        <v>0</v>
      </c>
      <c r="G117" s="131">
        <f>G115+G113+G106+G102</f>
        <v>0</v>
      </c>
      <c r="H117" s="131">
        <f>H115+H113+H106+H104+H102</f>
        <v>0</v>
      </c>
      <c r="I117" s="132">
        <f>+G117+H117</f>
        <v>0</v>
      </c>
      <c r="J117" s="161"/>
      <c r="K117" s="131">
        <f>K115+K113+K106+K104+K102</f>
        <v>0</v>
      </c>
    </row>
    <row r="118" spans="1:11" ht="5.25" customHeight="1" thickBot="1" x14ac:dyDescent="0.3">
      <c r="A118" s="80"/>
      <c r="B118" s="81"/>
      <c r="C118" s="78"/>
      <c r="D118" s="78"/>
      <c r="E118" s="79">
        <f t="shared" ref="E118" si="60">+C118+D118</f>
        <v>0</v>
      </c>
      <c r="G118" s="78"/>
      <c r="H118" s="78"/>
      <c r="I118" s="79">
        <f t="shared" ref="I118" si="61">+G118+H118</f>
        <v>0</v>
      </c>
      <c r="J118" s="160"/>
      <c r="K118" s="78"/>
    </row>
    <row r="119" spans="1:11" ht="15.75" thickBot="1" x14ac:dyDescent="0.3">
      <c r="A119" s="68" t="s">
        <v>219</v>
      </c>
      <c r="B119" s="69" t="s">
        <v>220</v>
      </c>
      <c r="C119" s="113">
        <f>+C117*0.07</f>
        <v>0</v>
      </c>
      <c r="D119" s="113"/>
      <c r="E119" s="71">
        <f>+C119+D119</f>
        <v>0</v>
      </c>
      <c r="G119" s="113">
        <f>+G117*0.07</f>
        <v>0</v>
      </c>
      <c r="H119" s="113"/>
      <c r="I119" s="71">
        <f>+G119+H119</f>
        <v>0</v>
      </c>
      <c r="J119" s="159"/>
      <c r="K119" s="113">
        <f>+K117*0.07</f>
        <v>0</v>
      </c>
    </row>
    <row r="120" spans="1:11" ht="5.25" customHeight="1" thickBot="1" x14ac:dyDescent="0.3">
      <c r="A120" s="80"/>
      <c r="B120" s="81"/>
      <c r="C120" s="78"/>
      <c r="D120" s="78"/>
      <c r="E120" s="79">
        <f t="shared" ref="E120" si="62">+C120+D120</f>
        <v>0</v>
      </c>
      <c r="G120" s="78"/>
      <c r="H120" s="78"/>
      <c r="I120" s="79">
        <f t="shared" ref="I120" si="63">+G120+H120</f>
        <v>0</v>
      </c>
      <c r="J120" s="160"/>
      <c r="K120" s="78"/>
    </row>
    <row r="121" spans="1:11" ht="15.75" thickBot="1" x14ac:dyDescent="0.3">
      <c r="A121" s="133" t="s">
        <v>221</v>
      </c>
      <c r="B121" s="134" t="str">
        <f>+"Total amount   (Amount exc. Disability Comp. DKK= "&amp;ROUND(C121-C113*1.07,0)&amp;")"</f>
        <v>Total amount   (Amount exc. Disability Comp. DKK= 0)</v>
      </c>
      <c r="C121" s="135">
        <f>+C117+C119</f>
        <v>0</v>
      </c>
      <c r="D121" s="135">
        <f>+D117+D119</f>
        <v>0</v>
      </c>
      <c r="E121" s="136">
        <f>+C121+D121</f>
        <v>0</v>
      </c>
      <c r="G121" s="135">
        <f>+G117+G119</f>
        <v>0</v>
      </c>
      <c r="H121" s="135">
        <f>+H117+H119</f>
        <v>0</v>
      </c>
      <c r="I121" s="136">
        <f>+G121+H121</f>
        <v>0</v>
      </c>
      <c r="J121" s="161"/>
      <c r="K121" s="135">
        <f>+K117+K119</f>
        <v>0</v>
      </c>
    </row>
    <row r="122" spans="1:11" x14ac:dyDescent="0.25">
      <c r="A122" s="137"/>
      <c r="B122" s="138" t="str">
        <f>+IF((C122=E122),"","Something went wrong - please check your calculations")</f>
        <v/>
      </c>
      <c r="C122" s="139" t="b">
        <f>+SUM(C9:C16,C18:C25,C27:C34,C36:C43,C45:C52,C54:C61,C63:C69,C78:C85,C96:C100,C71:C75,C87:C94,C104,C107:C110,C113,C115,+C119)=C121</f>
        <v>1</v>
      </c>
      <c r="D122" s="139" t="b">
        <f>+SUM(D9:D16,D18:D25,D27:D34,D36:D43,D45:D52,D54:D61,D63:D69,D78:D85,D96:D100,D71:D75,D87:D94,D104,D107:D110,D113,D115,+D119)=D121</f>
        <v>1</v>
      </c>
      <c r="E122" s="139" t="b">
        <f>+SUM(E9:E16,E18:E25,E27:E34,E36:E43,E45:E52,E54:E61,E63:E69,E78:E85,E96:E100,E71:E75,E87:E94,E104,E107:E110,E113,E115,+E119)=E121</f>
        <v>1</v>
      </c>
      <c r="G122" s="139" t="b">
        <f>+SUM(G9:G16,G18:G25,G27:G34,G36:G43,G45:G52,G54:G61,G63:G69,G78:G85,G96:G100,G71:G75,G87:G94,G104,G107:G110,G113,G115,+G119)=G121</f>
        <v>1</v>
      </c>
      <c r="H122" s="139" t="b">
        <f>+SUM(H9:H16,H18:H25,H27:H34,H36:H43,H45:H52,H54:H61,H63:H69,H78:H85,H96:H100,H71:H75,H87:H94,H104,H107:H110,H113,H115,+H119)=H121</f>
        <v>1</v>
      </c>
      <c r="I122" s="139" t="b">
        <f>+SUM(I9:I16,I18:I25,I27:I34,I36:I43,I45:I52,I54:I61,I63:I69,I78:I85,I96:I100,I71:I75,I87:I94,I104,I107:I110,I113,I115,+I119)=I121</f>
        <v>1</v>
      </c>
      <c r="J122" s="139"/>
    </row>
  </sheetData>
  <mergeCells count="2">
    <mergeCell ref="A105:B105"/>
    <mergeCell ref="A112:B112"/>
  </mergeCells>
  <conditionalFormatting sqref="B122">
    <cfRule type="expression" dxfId="0" priority="1">
      <formula>"c47&lt;&gt;e47"</formula>
    </cfRule>
  </conditionalFormatting>
  <pageMargins left="0.7" right="0.16" top="0.75" bottom="0.75" header="0.3" footer="0.3"/>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activeCell="G3" sqref="G3"/>
    </sheetView>
  </sheetViews>
  <sheetFormatPr defaultRowHeight="15" x14ac:dyDescent="0.25"/>
  <cols>
    <col min="1" max="1" width="10.42578125" bestFit="1" customWidth="1"/>
    <col min="3" max="3" width="6.140625" bestFit="1" customWidth="1"/>
    <col min="6" max="6" width="6.140625" bestFit="1" customWidth="1"/>
    <col min="11" max="11" width="6" customWidth="1"/>
  </cols>
  <sheetData>
    <row r="1" spans="1:9" x14ac:dyDescent="0.25">
      <c r="A1" s="6" t="s">
        <v>4</v>
      </c>
    </row>
    <row r="2" spans="1:9" ht="7.5" customHeight="1" x14ac:dyDescent="0.25">
      <c r="A2" s="6"/>
    </row>
    <row r="3" spans="1:9" x14ac:dyDescent="0.25">
      <c r="A3" t="s">
        <v>121</v>
      </c>
      <c r="B3" s="62"/>
      <c r="C3" s="62"/>
      <c r="D3" s="62"/>
    </row>
    <row r="4" spans="1:9" ht="8.25" customHeight="1" x14ac:dyDescent="0.25"/>
    <row r="5" spans="1:9" x14ac:dyDescent="0.25">
      <c r="A5" s="14" t="s">
        <v>107</v>
      </c>
    </row>
    <row r="6" spans="1:9" ht="7.9" customHeight="1" x14ac:dyDescent="0.25"/>
    <row r="7" spans="1:9" x14ac:dyDescent="0.25">
      <c r="B7" s="11" t="s">
        <v>12</v>
      </c>
      <c r="C7" s="11"/>
      <c r="D7" s="11" t="s">
        <v>8</v>
      </c>
      <c r="E7" s="11"/>
      <c r="F7" s="11"/>
      <c r="G7" s="11"/>
      <c r="H7" s="11"/>
      <c r="I7" s="11"/>
    </row>
    <row r="8" spans="1:9" x14ac:dyDescent="0.25">
      <c r="B8" s="10"/>
      <c r="C8" s="58"/>
      <c r="D8" s="8"/>
      <c r="E8" s="11"/>
      <c r="F8" s="11"/>
      <c r="G8" s="11"/>
      <c r="H8" s="11"/>
      <c r="I8" s="11"/>
    </row>
    <row r="9" spans="1:9" x14ac:dyDescent="0.25">
      <c r="B9" s="10"/>
      <c r="C9" s="58"/>
      <c r="D9" s="8"/>
      <c r="E9" s="56"/>
      <c r="F9" s="11"/>
      <c r="G9" s="11"/>
      <c r="H9" s="11"/>
      <c r="I9" s="11"/>
    </row>
    <row r="10" spans="1:9" x14ac:dyDescent="0.25">
      <c r="B10" s="10"/>
      <c r="C10" s="58"/>
      <c r="D10" s="8"/>
      <c r="E10" s="56"/>
      <c r="F10" s="11"/>
      <c r="G10" s="11"/>
      <c r="H10" s="11"/>
      <c r="I10" s="11"/>
    </row>
    <row r="11" spans="1:9" x14ac:dyDescent="0.25">
      <c r="B11" s="10"/>
      <c r="C11" s="58"/>
      <c r="D11" s="8"/>
      <c r="E11" s="11"/>
      <c r="F11" s="11"/>
      <c r="G11" s="11"/>
      <c r="H11" s="11"/>
      <c r="I11" s="11"/>
    </row>
    <row r="12" spans="1:9" x14ac:dyDescent="0.25">
      <c r="B12" s="10"/>
      <c r="C12" s="58"/>
      <c r="D12" s="8"/>
      <c r="E12" s="11"/>
      <c r="F12" s="11"/>
      <c r="G12" s="11"/>
      <c r="H12" s="11"/>
      <c r="I12" s="11"/>
    </row>
    <row r="13" spans="1:9" ht="7.9" customHeight="1" x14ac:dyDescent="0.25"/>
    <row r="14" spans="1:9" x14ac:dyDescent="0.25">
      <c r="B14" s="13" t="s">
        <v>0</v>
      </c>
      <c r="C14" s="58"/>
      <c r="D14" s="8">
        <f>SUM(D8:D13)</f>
        <v>0</v>
      </c>
      <c r="E14" s="11"/>
      <c r="F14" s="11"/>
      <c r="G14" s="11"/>
      <c r="H14" s="11"/>
      <c r="I14" s="11"/>
    </row>
    <row r="15" spans="1:9" ht="15" customHeight="1" x14ac:dyDescent="0.25"/>
    <row r="16" spans="1:9" x14ac:dyDescent="0.25">
      <c r="A16" s="14" t="s">
        <v>108</v>
      </c>
    </row>
    <row r="17" spans="1:9" ht="7.9" customHeight="1" x14ac:dyDescent="0.25"/>
    <row r="18" spans="1:9" x14ac:dyDescent="0.25">
      <c r="A18" s="11"/>
      <c r="B18" s="11" t="s">
        <v>7</v>
      </c>
      <c r="C18" s="11"/>
      <c r="D18" s="11" t="s">
        <v>10</v>
      </c>
      <c r="E18" s="11" t="s">
        <v>6</v>
      </c>
      <c r="F18" s="11"/>
      <c r="G18" s="11" t="s">
        <v>10</v>
      </c>
      <c r="H18" s="11"/>
      <c r="I18" s="11" t="s">
        <v>10</v>
      </c>
    </row>
    <row r="19" spans="1:9" x14ac:dyDescent="0.25">
      <c r="A19" s="11" t="s">
        <v>12</v>
      </c>
      <c r="B19" s="11" t="s">
        <v>5</v>
      </c>
      <c r="C19" s="12" t="s">
        <v>9</v>
      </c>
      <c r="D19" s="11" t="s">
        <v>11</v>
      </c>
      <c r="E19" s="11" t="s">
        <v>5</v>
      </c>
      <c r="F19" s="12" t="s">
        <v>9</v>
      </c>
      <c r="G19" s="11" t="s">
        <v>11</v>
      </c>
      <c r="H19" s="11" t="s">
        <v>8</v>
      </c>
      <c r="I19" s="11" t="s">
        <v>11</v>
      </c>
    </row>
    <row r="20" spans="1:9" x14ac:dyDescent="0.25">
      <c r="A20" s="10"/>
      <c r="B20" s="7"/>
      <c r="C20" s="8" t="s">
        <v>13</v>
      </c>
      <c r="D20" s="9">
        <f>IF(E20=0,0,B20/E20)</f>
        <v>0</v>
      </c>
      <c r="E20" s="7"/>
      <c r="F20" s="8" t="s">
        <v>14</v>
      </c>
      <c r="G20" s="9">
        <f>+IF(E20=0,0,H20/E20)</f>
        <v>0</v>
      </c>
      <c r="H20" s="5"/>
      <c r="I20" s="9">
        <f>IF(H20=0,0,B20/H20)</f>
        <v>0</v>
      </c>
    </row>
    <row r="21" spans="1:9" x14ac:dyDescent="0.25">
      <c r="A21" s="10"/>
      <c r="B21" s="7"/>
      <c r="C21" s="8"/>
      <c r="D21" s="9">
        <f t="shared" ref="D21:D27" si="0">IF(E21=0,0,B21/E21)</f>
        <v>0</v>
      </c>
      <c r="E21" s="7"/>
      <c r="F21" s="8"/>
      <c r="G21" s="9">
        <f t="shared" ref="G21:G27" si="1">+IF(E21=0,0,H21/E21)</f>
        <v>0</v>
      </c>
      <c r="H21" s="5"/>
      <c r="I21" s="9">
        <f t="shared" ref="I21:I27" si="2">IF(H21=0,0,B21/H21)</f>
        <v>0</v>
      </c>
    </row>
    <row r="22" spans="1:9" x14ac:dyDescent="0.25">
      <c r="A22" s="10"/>
      <c r="B22" s="7"/>
      <c r="C22" s="8"/>
      <c r="D22" s="9">
        <f t="shared" si="0"/>
        <v>0</v>
      </c>
      <c r="E22" s="7"/>
      <c r="F22" s="8"/>
      <c r="G22" s="9">
        <f t="shared" si="1"/>
        <v>0</v>
      </c>
      <c r="H22" s="5"/>
      <c r="I22" s="9">
        <f t="shared" si="2"/>
        <v>0</v>
      </c>
    </row>
    <row r="23" spans="1:9" x14ac:dyDescent="0.25">
      <c r="A23" s="10"/>
      <c r="B23" s="7"/>
      <c r="C23" s="8"/>
      <c r="D23" s="9">
        <f t="shared" si="0"/>
        <v>0</v>
      </c>
      <c r="E23" s="7"/>
      <c r="F23" s="8"/>
      <c r="G23" s="9">
        <f t="shared" si="1"/>
        <v>0</v>
      </c>
      <c r="H23" s="5"/>
      <c r="I23" s="9">
        <f t="shared" si="2"/>
        <v>0</v>
      </c>
    </row>
    <row r="24" spans="1:9" x14ac:dyDescent="0.25">
      <c r="A24" s="10"/>
      <c r="B24" s="7"/>
      <c r="C24" s="8"/>
      <c r="D24" s="9">
        <f t="shared" si="0"/>
        <v>0</v>
      </c>
      <c r="E24" s="7"/>
      <c r="F24" s="8"/>
      <c r="G24" s="9">
        <f t="shared" si="1"/>
        <v>0</v>
      </c>
      <c r="H24" s="5"/>
      <c r="I24" s="9">
        <f t="shared" si="2"/>
        <v>0</v>
      </c>
    </row>
    <row r="25" spans="1:9" x14ac:dyDescent="0.25">
      <c r="A25" s="10"/>
      <c r="B25" s="7"/>
      <c r="C25" s="8"/>
      <c r="D25" s="9">
        <f t="shared" si="0"/>
        <v>0</v>
      </c>
      <c r="E25" s="7"/>
      <c r="F25" s="8"/>
      <c r="G25" s="9">
        <f t="shared" si="1"/>
        <v>0</v>
      </c>
      <c r="H25" s="5"/>
      <c r="I25" s="9">
        <f t="shared" si="2"/>
        <v>0</v>
      </c>
    </row>
    <row r="26" spans="1:9" x14ac:dyDescent="0.25">
      <c r="A26" s="10"/>
      <c r="B26" s="7"/>
      <c r="C26" s="8"/>
      <c r="D26" s="9">
        <f t="shared" si="0"/>
        <v>0</v>
      </c>
      <c r="E26" s="7"/>
      <c r="F26" s="8"/>
      <c r="G26" s="9">
        <f t="shared" si="1"/>
        <v>0</v>
      </c>
      <c r="H26" s="5"/>
      <c r="I26" s="9">
        <f t="shared" si="2"/>
        <v>0</v>
      </c>
    </row>
    <row r="27" spans="1:9" x14ac:dyDescent="0.25">
      <c r="A27" s="10"/>
      <c r="B27" s="7"/>
      <c r="C27" s="8"/>
      <c r="D27" s="9">
        <f t="shared" si="0"/>
        <v>0</v>
      </c>
      <c r="E27" s="7"/>
      <c r="F27" s="8"/>
      <c r="G27" s="9">
        <f t="shared" si="1"/>
        <v>0</v>
      </c>
      <c r="H27" s="5"/>
      <c r="I27" s="9">
        <f t="shared" si="2"/>
        <v>0</v>
      </c>
    </row>
    <row r="28" spans="1:9" ht="7.9" customHeight="1" x14ac:dyDescent="0.25"/>
    <row r="29" spans="1:9" x14ac:dyDescent="0.25">
      <c r="A29" s="13" t="s">
        <v>0</v>
      </c>
      <c r="B29" s="7">
        <f>SUM(B20:B28)</f>
        <v>0</v>
      </c>
      <c r="C29" s="8"/>
      <c r="D29" s="9">
        <f t="shared" ref="D29" si="3">IF(E29=0,0,B29/E29)</f>
        <v>0</v>
      </c>
      <c r="E29" s="7">
        <f>SUM(E20:E28)</f>
        <v>0</v>
      </c>
      <c r="F29" s="8"/>
      <c r="G29" s="9">
        <f t="shared" ref="G29" si="4">+IF(E29=0,0,H29/E29)</f>
        <v>0</v>
      </c>
      <c r="H29" s="5">
        <f>SUM(H20:H28)</f>
        <v>0</v>
      </c>
      <c r="I29" s="9">
        <f t="shared" ref="I29" si="5">IF(H29=0,0,B29/H29)</f>
        <v>0</v>
      </c>
    </row>
    <row r="30" spans="1:9" x14ac:dyDescent="0.25">
      <c r="A30" t="s">
        <v>22</v>
      </c>
    </row>
    <row r="31" spans="1:9" x14ac:dyDescent="0.25">
      <c r="A31" t="s">
        <v>23</v>
      </c>
    </row>
    <row r="33" spans="1:9" x14ac:dyDescent="0.25">
      <c r="A33" s="14" t="s">
        <v>24</v>
      </c>
    </row>
    <row r="34" spans="1:9" ht="7.9" customHeight="1" x14ac:dyDescent="0.25"/>
    <row r="35" spans="1:9" x14ac:dyDescent="0.25">
      <c r="A35" t="s">
        <v>103</v>
      </c>
    </row>
    <row r="36" spans="1:9" x14ac:dyDescent="0.25">
      <c r="A36" t="s">
        <v>104</v>
      </c>
    </row>
    <row r="37" spans="1:9" ht="7.9" customHeight="1" x14ac:dyDescent="0.25"/>
    <row r="38" spans="1:9" x14ac:dyDescent="0.25">
      <c r="H38" s="11" t="s">
        <v>25</v>
      </c>
    </row>
    <row r="39" spans="1:9" x14ac:dyDescent="0.25">
      <c r="G39" t="s">
        <v>3</v>
      </c>
      <c r="H39" s="11" t="s">
        <v>26</v>
      </c>
      <c r="I39" t="s">
        <v>0</v>
      </c>
    </row>
    <row r="40" spans="1:9" x14ac:dyDescent="0.25">
      <c r="A40" s="2" t="s">
        <v>63</v>
      </c>
      <c r="G40" s="3"/>
      <c r="H40" s="3"/>
      <c r="I40" s="55">
        <f>+G40+H40</f>
        <v>0</v>
      </c>
    </row>
    <row r="41" spans="1:9" x14ac:dyDescent="0.25">
      <c r="A41" s="2" t="s">
        <v>114</v>
      </c>
      <c r="G41" s="3"/>
      <c r="H41" s="3"/>
      <c r="I41" s="55">
        <f>+G41+H41</f>
        <v>0</v>
      </c>
    </row>
    <row r="42" spans="1:9" x14ac:dyDescent="0.25">
      <c r="A42" t="s">
        <v>115</v>
      </c>
      <c r="G42" s="3"/>
      <c r="H42" s="3"/>
      <c r="I42" s="55">
        <f>+G42+H42</f>
        <v>0</v>
      </c>
    </row>
    <row r="43" spans="1:9" x14ac:dyDescent="0.25">
      <c r="A43" t="s">
        <v>116</v>
      </c>
      <c r="G43" s="3"/>
      <c r="H43" s="3"/>
      <c r="I43" s="55">
        <f>+G43+H43</f>
        <v>0</v>
      </c>
    </row>
    <row r="45" spans="1:9" x14ac:dyDescent="0.25">
      <c r="A45" s="14" t="s">
        <v>109</v>
      </c>
    </row>
    <row r="46" spans="1:9" ht="8.4499999999999993" customHeight="1" x14ac:dyDescent="0.25"/>
    <row r="47" spans="1:9" x14ac:dyDescent="0.25">
      <c r="A47" t="s">
        <v>15</v>
      </c>
    </row>
    <row r="48" spans="1:9" x14ac:dyDescent="0.25">
      <c r="A48" t="s">
        <v>16</v>
      </c>
    </row>
    <row r="49" spans="1:1" x14ac:dyDescent="0.25">
      <c r="A49" t="s">
        <v>17</v>
      </c>
    </row>
    <row r="50" spans="1:1" x14ac:dyDescent="0.25">
      <c r="A50" t="s">
        <v>18</v>
      </c>
    </row>
    <row r="51" spans="1:1" ht="8.4499999999999993" customHeight="1" x14ac:dyDescent="0.25"/>
    <row r="52" spans="1:1" x14ac:dyDescent="0.25">
      <c r="A52" t="s">
        <v>19</v>
      </c>
    </row>
    <row r="53" spans="1:1" x14ac:dyDescent="0.25">
      <c r="A53" t="s">
        <v>102</v>
      </c>
    </row>
    <row r="54" spans="1:1" ht="8.4499999999999993" customHeight="1" x14ac:dyDescent="0.25"/>
    <row r="55" spans="1:1" x14ac:dyDescent="0.25">
      <c r="A55" t="s">
        <v>20</v>
      </c>
    </row>
    <row r="56" spans="1:1" x14ac:dyDescent="0.25">
      <c r="A56" t="s">
        <v>21</v>
      </c>
    </row>
  </sheetData>
  <pageMargins left="0.7" right="0.32" top="0.53" bottom="0.53"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 sqref="C1"/>
    </sheetView>
  </sheetViews>
  <sheetFormatPr defaultRowHeight="15" x14ac:dyDescent="0.25"/>
  <cols>
    <col min="10" max="10" width="3.85546875" customWidth="1"/>
  </cols>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Cover</vt:lpstr>
      <vt:lpstr>1. Endorsement Management </vt:lpstr>
      <vt:lpstr>2. The indep. Auditor's report</vt:lpstr>
      <vt:lpstr>3. Applied acc. policies </vt:lpstr>
      <vt:lpstr>4. Financial report</vt:lpstr>
      <vt:lpstr>5. Accounts</vt:lpstr>
      <vt:lpstr>6. Details, accounts</vt:lpstr>
      <vt:lpstr>7. Notes to accounts</vt:lpstr>
      <vt:lpstr>8. Gift Letter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Carsten Rath</cp:lastModifiedBy>
  <cp:lastPrinted>2021-11-25T10:11:08Z</cp:lastPrinted>
  <dcterms:created xsi:type="dcterms:W3CDTF">2016-11-15T12:35:09Z</dcterms:created>
  <dcterms:modified xsi:type="dcterms:W3CDTF">2021-11-25T11:09:22Z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