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gustav.walgaard\Downloads\"/>
    </mc:Choice>
  </mc:AlternateContent>
  <xr:revisionPtr revIDLastSave="0" documentId="13_ncr:1_{B974D741-AC16-4617-933B-8B6EF0C4284E}" xr6:coauthVersionLast="47" xr6:coauthVersionMax="47" xr10:uidLastSave="{00000000-0000-0000-0000-000000000000}"/>
  <bookViews>
    <workbookView xWindow="-120" yWindow="-120" windowWidth="29040" windowHeight="17640" xr2:uid="{00000000-000D-0000-FFFF-FFFF00000000}"/>
  </bookViews>
  <sheets>
    <sheet name="Summary" sheetId="6" r:id="rId1"/>
    <sheet name="1. Budget" sheetId="1" r:id="rId2"/>
    <sheet name="2. Danish man hours" sheetId="3" r:id="rId3"/>
    <sheet name="3. Disability compensation" sheetId="4" r:id="rId4"/>
    <sheet name="Opt. Calculations" sheetId="7" r:id="rId5"/>
    <sheet name="Guide" sheetId="5" r:id="rId6"/>
  </sheets>
  <definedNames>
    <definedName name="Roe">'Opt. Calculations'!$I$1</definedName>
    <definedName name="_xlnm.Print_Area" localSheetId="1">'1. Budget'!$A$3:$E$72</definedName>
    <definedName name="_xlnm.Print_Area" localSheetId="2">'2. Danish man hours'!$A$3:$H$43</definedName>
    <definedName name="_xlnm.Print_Area" localSheetId="3">'3. Disability compensation'!$A$2:$C$5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8" i="7" l="1"/>
  <c r="I48" i="7" s="1"/>
  <c r="H47" i="7"/>
  <c r="I47" i="7" s="1"/>
  <c r="H46" i="7"/>
  <c r="I46" i="7" s="1"/>
  <c r="H45" i="7"/>
  <c r="I45" i="7" s="1"/>
  <c r="H44" i="7"/>
  <c r="I44" i="7" s="1"/>
  <c r="H43" i="7"/>
  <c r="I43" i="7" s="1"/>
  <c r="H42" i="7"/>
  <c r="I42" i="7" s="1"/>
  <c r="H41" i="7"/>
  <c r="I41" i="7" s="1"/>
  <c r="H40" i="7"/>
  <c r="I40" i="7" s="1"/>
  <c r="H39" i="7"/>
  <c r="I39" i="7" s="1"/>
  <c r="H38" i="7"/>
  <c r="I38" i="7" s="1"/>
  <c r="H37" i="7"/>
  <c r="I37" i="7" s="1"/>
  <c r="H36" i="7"/>
  <c r="I36" i="7" s="1"/>
  <c r="H35" i="7"/>
  <c r="I35" i="7" s="1"/>
  <c r="H34" i="7"/>
  <c r="I34" i="7" s="1"/>
  <c r="H33" i="7"/>
  <c r="I33" i="7" s="1"/>
  <c r="H32" i="7"/>
  <c r="I32" i="7" s="1"/>
  <c r="H31" i="7"/>
  <c r="I31" i="7" s="1"/>
  <c r="H30" i="7"/>
  <c r="I30" i="7" s="1"/>
  <c r="H29" i="7"/>
  <c r="I29" i="7" s="1"/>
  <c r="H28" i="7"/>
  <c r="I28" i="7" s="1"/>
  <c r="H27" i="7"/>
  <c r="I27" i="7" s="1"/>
  <c r="H26" i="7"/>
  <c r="I26" i="7" s="1"/>
  <c r="H25" i="7"/>
  <c r="I25" i="7" s="1"/>
  <c r="H24" i="7"/>
  <c r="I24" i="7" s="1"/>
  <c r="H23" i="7"/>
  <c r="I23" i="7" s="1"/>
  <c r="H22" i="7"/>
  <c r="I22" i="7" s="1"/>
  <c r="H21" i="7"/>
  <c r="I21" i="7" s="1"/>
  <c r="H20" i="7"/>
  <c r="I20" i="7" s="1"/>
  <c r="H19" i="7"/>
  <c r="I19" i="7" s="1"/>
  <c r="H18" i="7"/>
  <c r="I18" i="7" s="1"/>
  <c r="H17" i="7"/>
  <c r="I17" i="7" s="1"/>
  <c r="H16" i="7"/>
  <c r="I16" i="7" s="1"/>
  <c r="H15" i="7"/>
  <c r="I15" i="7" s="1"/>
  <c r="H14" i="7"/>
  <c r="I14" i="7" s="1"/>
  <c r="H13" i="7"/>
  <c r="I13" i="7" s="1"/>
  <c r="H12" i="7"/>
  <c r="I12" i="7" s="1"/>
  <c r="H11" i="7"/>
  <c r="I11" i="7" s="1"/>
  <c r="H10" i="7"/>
  <c r="I10" i="7" s="1"/>
  <c r="H9" i="7"/>
  <c r="H8" i="7"/>
  <c r="I8" i="7" s="1"/>
  <c r="H7" i="7"/>
  <c r="I7" i="7" s="1"/>
  <c r="I6" i="7" s="1"/>
  <c r="H6" i="7"/>
  <c r="I9" i="7" l="1"/>
  <c r="G25" i="3"/>
  <c r="H25" i="3" s="1"/>
  <c r="G24" i="3"/>
  <c r="H24" i="3" s="1"/>
  <c r="G23" i="3"/>
  <c r="H23" i="3" s="1"/>
  <c r="G22" i="3"/>
  <c r="H22" i="3" s="1"/>
  <c r="G21" i="3"/>
  <c r="H21" i="3" s="1"/>
  <c r="G20" i="3"/>
  <c r="H20" i="3" s="1"/>
  <c r="G19" i="3"/>
  <c r="H19" i="3" s="1"/>
  <c r="G18" i="3"/>
  <c r="H18" i="3" s="1"/>
  <c r="H26" i="3" l="1"/>
  <c r="G26" i="3"/>
  <c r="D30" i="1"/>
  <c r="C30" i="1"/>
  <c r="C24" i="1"/>
  <c r="C42" i="1" l="1"/>
  <c r="E42" i="1" s="1"/>
  <c r="B3" i="6"/>
  <c r="F61" i="1"/>
  <c r="F59" i="1"/>
  <c r="F57" i="1"/>
  <c r="F55" i="1"/>
  <c r="F53" i="1"/>
  <c r="F47" i="1"/>
  <c r="F45" i="1"/>
  <c r="F43" i="1"/>
  <c r="F36" i="1"/>
  <c r="F34" i="1"/>
  <c r="F29" i="1"/>
  <c r="F23" i="1"/>
  <c r="F18" i="1"/>
  <c r="F12" i="1"/>
  <c r="E33" i="1"/>
  <c r="F33" i="1" s="1"/>
  <c r="E32" i="1"/>
  <c r="F32" i="1" s="1"/>
  <c r="E31" i="1"/>
  <c r="F31" i="1" s="1"/>
  <c r="F42" i="1" l="1"/>
  <c r="E27" i="1"/>
  <c r="F27" i="1" s="1"/>
  <c r="E26" i="1"/>
  <c r="F26" i="1" s="1"/>
  <c r="D15" i="6" l="1"/>
  <c r="D33" i="6" s="1"/>
  <c r="D12" i="6"/>
  <c r="E11" i="1"/>
  <c r="F11" i="1" s="1"/>
  <c r="E8" i="1"/>
  <c r="F8" i="1" s="1"/>
  <c r="E9" i="1"/>
  <c r="F9" i="1" s="1"/>
  <c r="E10" i="1"/>
  <c r="F10" i="1" s="1"/>
  <c r="E7" i="1"/>
  <c r="F7" i="1" s="1"/>
  <c r="E6" i="1"/>
  <c r="F6" i="1" s="1"/>
  <c r="D5" i="1"/>
  <c r="C5" i="1"/>
  <c r="D8" i="6" s="1"/>
  <c r="D28" i="6" s="1"/>
  <c r="E41" i="1"/>
  <c r="F41" i="1" s="1"/>
  <c r="E40" i="1"/>
  <c r="F40" i="1" s="1"/>
  <c r="E39" i="1"/>
  <c r="F39" i="1" s="1"/>
  <c r="E38" i="1"/>
  <c r="F38" i="1" s="1"/>
  <c r="D37" i="1"/>
  <c r="C37" i="1"/>
  <c r="D10" i="6" l="1"/>
  <c r="D29" i="6" s="1"/>
  <c r="E5" i="1"/>
  <c r="F5" i="1" s="1"/>
  <c r="E37" i="1"/>
  <c r="F37" i="1" s="1"/>
  <c r="B1" i="4"/>
  <c r="C1" i="3" l="1"/>
  <c r="D48" i="1"/>
  <c r="E17" i="1" l="1"/>
  <c r="F17" i="1" s="1"/>
  <c r="E28" i="1" l="1"/>
  <c r="F28" i="1" s="1"/>
  <c r="D24" i="1"/>
  <c r="D19" i="1"/>
  <c r="C19" i="1"/>
  <c r="C14" i="1"/>
  <c r="D14" i="1"/>
  <c r="E25" i="1"/>
  <c r="F25" i="1" s="1"/>
  <c r="D13" i="1" l="1"/>
  <c r="E49" i="1"/>
  <c r="F49" i="1" s="1"/>
  <c r="E50" i="1"/>
  <c r="F50" i="1" s="1"/>
  <c r="E51" i="1"/>
  <c r="F51" i="1" s="1"/>
  <c r="E30" i="1"/>
  <c r="F30" i="1" s="1"/>
  <c r="D44" i="1" l="1"/>
  <c r="E16" i="1"/>
  <c r="F16" i="1" s="1"/>
  <c r="E46" i="1" l="1"/>
  <c r="F46" i="1" s="1"/>
  <c r="D58" i="1"/>
  <c r="E56" i="1"/>
  <c r="F56" i="1" s="1"/>
  <c r="E24" i="1" l="1"/>
  <c r="F24" i="1" s="1"/>
  <c r="E22" i="1"/>
  <c r="F22" i="1" s="1"/>
  <c r="E21" i="1"/>
  <c r="F21" i="1" s="1"/>
  <c r="E20" i="1"/>
  <c r="F20" i="1" s="1"/>
  <c r="E19" i="1"/>
  <c r="F19" i="1" s="1"/>
  <c r="E15" i="1"/>
  <c r="F15" i="1" s="1"/>
  <c r="G36" i="3" l="1"/>
  <c r="H36" i="3" s="1"/>
  <c r="G35" i="3"/>
  <c r="H35" i="3" s="1"/>
  <c r="G34" i="3"/>
  <c r="H34" i="3" s="1"/>
  <c r="G33" i="3"/>
  <c r="H33" i="3" s="1"/>
  <c r="G32" i="3"/>
  <c r="H32" i="3" s="1"/>
  <c r="G31" i="3"/>
  <c r="H31" i="3" s="1"/>
  <c r="G30" i="3"/>
  <c r="H30" i="3" s="1"/>
  <c r="G29" i="3"/>
  <c r="H29" i="3" s="1"/>
  <c r="G37" i="3" l="1"/>
  <c r="H37" i="3"/>
  <c r="C52" i="1" s="1"/>
  <c r="C48" i="1" l="1"/>
  <c r="E52" i="1"/>
  <c r="F52" i="1" s="1"/>
  <c r="E14" i="1"/>
  <c r="F14" i="1" s="1"/>
  <c r="D13" i="6" l="1"/>
  <c r="E48" i="1"/>
  <c r="F48" i="1" s="1"/>
  <c r="C15" i="4"/>
  <c r="G7" i="3"/>
  <c r="H7" i="3" s="1"/>
  <c r="G8" i="3"/>
  <c r="H8" i="3" s="1"/>
  <c r="G9" i="3"/>
  <c r="H9" i="3" s="1"/>
  <c r="G10" i="3"/>
  <c r="H10" i="3" s="1"/>
  <c r="G13" i="3"/>
  <c r="H13" i="3" s="1"/>
  <c r="G11" i="3"/>
  <c r="H11" i="3" s="1"/>
  <c r="G12" i="3"/>
  <c r="H12" i="3" s="1"/>
  <c r="G14" i="3"/>
  <c r="H14" i="3" s="1"/>
  <c r="C54" i="1" l="1"/>
  <c r="G15" i="3"/>
  <c r="G40" i="3" s="1"/>
  <c r="H15" i="3"/>
  <c r="H40" i="3" s="1"/>
  <c r="D22" i="6" s="1"/>
  <c r="E54" i="1" l="1"/>
  <c r="F54" i="1" s="1"/>
  <c r="D14" i="6"/>
  <c r="C35" i="1"/>
  <c r="C13" i="1" l="1"/>
  <c r="D62" i="1"/>
  <c r="E35" i="1"/>
  <c r="F35" i="1" s="1"/>
  <c r="D63" i="1" l="1"/>
  <c r="C44" i="1"/>
  <c r="C58" i="1" s="1"/>
  <c r="D9" i="6"/>
  <c r="E13" i="1"/>
  <c r="F13" i="1" s="1"/>
  <c r="A47" i="1" l="1"/>
  <c r="A53" i="1"/>
  <c r="E58" i="1"/>
  <c r="F58" i="1" s="1"/>
  <c r="C60" i="1"/>
  <c r="E44" i="1"/>
  <c r="F44" i="1" s="1"/>
  <c r="D17" i="6" l="1"/>
  <c r="C62" i="1"/>
  <c r="B62" i="1" s="1"/>
  <c r="B18" i="6" s="1"/>
  <c r="E60" i="1"/>
  <c r="F60" i="1" s="1"/>
  <c r="C63" i="1" l="1"/>
  <c r="E62" i="1"/>
  <c r="E63" i="1" l="1"/>
  <c r="B63" i="1" s="1"/>
  <c r="F62" i="1"/>
  <c r="D32" i="6" l="1"/>
  <c r="D31" i="6" l="1"/>
  <c r="D34" i="6" l="1"/>
  <c r="D27" i="6"/>
  <c r="D11" i="6"/>
  <c r="E13" i="6" l="1"/>
  <c r="E12" i="6"/>
  <c r="D16" i="6"/>
  <c r="D35" i="6"/>
  <c r="E17" i="6" l="1"/>
  <c r="D18" i="6"/>
  <c r="E22" i="6" l="1"/>
  <c r="E35" i="6"/>
</calcChain>
</file>

<file path=xl/sharedStrings.xml><?xml version="1.0" encoding="utf-8"?>
<sst xmlns="http://schemas.openxmlformats.org/spreadsheetml/2006/main" count="237" uniqueCount="189">
  <si>
    <t>1.2</t>
  </si>
  <si>
    <t xml:space="preserve">etc. </t>
  </si>
  <si>
    <t xml:space="preserve"> </t>
  </si>
  <si>
    <t>Sub total</t>
  </si>
  <si>
    <t>Total</t>
  </si>
  <si>
    <t>Financing plan</t>
  </si>
  <si>
    <t>Disability Fund</t>
  </si>
  <si>
    <t>Other Sources</t>
  </si>
  <si>
    <t>BUDGET NOTES:</t>
  </si>
  <si>
    <t xml:space="preserve">No. </t>
  </si>
  <si>
    <t>Activity (please specify budget line)</t>
  </si>
  <si>
    <t>Name of employee / volunteer</t>
  </si>
  <si>
    <t xml:space="preserve">Title </t>
  </si>
  <si>
    <t>Hourly fee, (DKK)</t>
  </si>
  <si>
    <t>Hours total</t>
  </si>
  <si>
    <t>Total this budget line</t>
  </si>
  <si>
    <t>Description of expense</t>
  </si>
  <si>
    <t xml:space="preserve">Total expenses for disability compensation </t>
  </si>
  <si>
    <t>Title</t>
  </si>
  <si>
    <t>Hourly fee, DKK</t>
  </si>
  <si>
    <t>Total budget</t>
  </si>
  <si>
    <t>1.1.1</t>
  </si>
  <si>
    <t>Accommodation and per diem</t>
  </si>
  <si>
    <t>etc.</t>
  </si>
  <si>
    <t>Travel expenses</t>
  </si>
  <si>
    <t>1.1.2</t>
  </si>
  <si>
    <t>Visa</t>
  </si>
  <si>
    <r>
      <t>Danish man-hours</t>
    </r>
    <r>
      <rPr>
        <b/>
        <sz val="10"/>
        <color theme="1"/>
        <rFont val="Arial"/>
        <family val="2"/>
      </rPr>
      <t>, (if any, transferred from sheet 2</t>
    </r>
    <r>
      <rPr>
        <b/>
        <sz val="10"/>
        <rFont val="Arial"/>
        <family val="2"/>
      </rPr>
      <t>)</t>
    </r>
  </si>
  <si>
    <t>10.1</t>
  </si>
  <si>
    <t>10.2</t>
  </si>
  <si>
    <t>1.</t>
  </si>
  <si>
    <t xml:space="preserve">Total project expenses </t>
  </si>
  <si>
    <t xml:space="preserve">9. </t>
  </si>
  <si>
    <t>10.x</t>
  </si>
  <si>
    <t>Total amount for Danish man-hours</t>
  </si>
  <si>
    <t xml:space="preserve">10. </t>
  </si>
  <si>
    <t>Materials for printing</t>
  </si>
  <si>
    <t>Editing film material</t>
  </si>
  <si>
    <t>11.2 Accomodation for helper</t>
  </si>
  <si>
    <t>11.3 Flight for helper</t>
  </si>
  <si>
    <r>
      <t xml:space="preserve">Hours in Denmark </t>
    </r>
    <r>
      <rPr>
        <sz val="10"/>
        <rFont val="Arial"/>
        <family val="2"/>
      </rPr>
      <t xml:space="preserve">(max 7,5 hours in one day)  </t>
    </r>
  </si>
  <si>
    <r>
      <t xml:space="preserve">Hours in Denmark </t>
    </r>
    <r>
      <rPr>
        <sz val="10"/>
        <rFont val="Arial"/>
        <family val="2"/>
      </rPr>
      <t xml:space="preserve">(max 7,5 hours in one day) </t>
    </r>
  </si>
  <si>
    <t xml:space="preserve">11. </t>
  </si>
  <si>
    <t>Disability compensation (transfered from sheet 3)</t>
  </si>
  <si>
    <t xml:space="preserve">12. </t>
  </si>
  <si>
    <t>Contribution to auditing in Denmark (max DKK 4000)</t>
  </si>
  <si>
    <t xml:space="preserve">13. </t>
  </si>
  <si>
    <t xml:space="preserve">14. </t>
  </si>
  <si>
    <t>Administration in Denmark (max 7 % of 13)</t>
  </si>
  <si>
    <t xml:space="preserve">15. </t>
  </si>
  <si>
    <t>1.3</t>
  </si>
  <si>
    <t>10.5</t>
  </si>
  <si>
    <t>Description (no. refers to budget item)</t>
  </si>
  <si>
    <t>11.1 Special transportation</t>
  </si>
  <si>
    <t>[Insert project name]</t>
  </si>
  <si>
    <r>
      <t>Danish man-hours</t>
    </r>
    <r>
      <rPr>
        <sz val="10"/>
        <color theme="1"/>
        <rFont val="Arial"/>
        <family val="2"/>
      </rPr>
      <t>, (if any, transferred from sheet 2</t>
    </r>
    <r>
      <rPr>
        <sz val="10"/>
        <rFont val="Arial"/>
        <family val="2"/>
      </rPr>
      <t>)</t>
    </r>
  </si>
  <si>
    <t xml:space="preserve">Hotel </t>
  </si>
  <si>
    <t>Per Diem</t>
  </si>
  <si>
    <t xml:space="preserve">Hours - abroad </t>
  </si>
  <si>
    <t>Main budget items</t>
  </si>
  <si>
    <t>Cost Category</t>
  </si>
  <si>
    <t>Budget Disability Funds</t>
  </si>
  <si>
    <t>A2</t>
  </si>
  <si>
    <t>A3</t>
  </si>
  <si>
    <t>7.</t>
  </si>
  <si>
    <t>A1</t>
  </si>
  <si>
    <t>8.</t>
  </si>
  <si>
    <t>A1-2-3</t>
  </si>
  <si>
    <t>A6</t>
  </si>
  <si>
    <t>A5</t>
  </si>
  <si>
    <t>Disability compensation</t>
  </si>
  <si>
    <t>Contribution to auditing in Denmark</t>
  </si>
  <si>
    <t>A7</t>
  </si>
  <si>
    <t>N/A</t>
  </si>
  <si>
    <t>B1</t>
  </si>
  <si>
    <t>Cost Category Summary</t>
  </si>
  <si>
    <t>Direct cost activities</t>
  </si>
  <si>
    <t>Implementation through local partners</t>
  </si>
  <si>
    <t>Allocated programme support costs</t>
  </si>
  <si>
    <t>A4</t>
  </si>
  <si>
    <t>Information, PRI</t>
  </si>
  <si>
    <t>Unallocated, Disability compensation costs</t>
  </si>
  <si>
    <t>Audit</t>
  </si>
  <si>
    <t>Administration fee</t>
  </si>
  <si>
    <t>Total Man-hours, Denmark</t>
  </si>
  <si>
    <t>etc</t>
  </si>
  <si>
    <t>7.1</t>
  </si>
  <si>
    <t>7.2</t>
  </si>
  <si>
    <t>7.3</t>
  </si>
  <si>
    <t>7.5</t>
  </si>
  <si>
    <t>8.1</t>
  </si>
  <si>
    <t>8.2</t>
  </si>
  <si>
    <t>7.2.1</t>
  </si>
  <si>
    <t>7.2.2</t>
  </si>
  <si>
    <t>7.2.3</t>
  </si>
  <si>
    <t>7.3.1</t>
  </si>
  <si>
    <t>7.3.2</t>
  </si>
  <si>
    <t>7.4</t>
  </si>
  <si>
    <t>7.1.1</t>
  </si>
  <si>
    <t>7.1.2</t>
  </si>
  <si>
    <t>7.1.3</t>
  </si>
  <si>
    <t>Direct support costs</t>
  </si>
  <si>
    <t>Fair share of organisational costs</t>
  </si>
  <si>
    <t>Project Activities &amp; monitoring (budget line 7)</t>
  </si>
  <si>
    <t xml:space="preserve">Information work in Denmark (budget line 10). 
NB! max 2% of total project expenses </t>
  </si>
  <si>
    <t>Information, Denmark (max 2% of project expenses)</t>
  </si>
  <si>
    <t>Budget margin (min 6 %, max 10 % of project expenses)</t>
  </si>
  <si>
    <t>Budget margin (min 6 %, max 10 % of Total project expenses)</t>
  </si>
  <si>
    <t>Information work in Denmark (max 2% of Total project expenses)</t>
  </si>
  <si>
    <r>
      <t xml:space="preserve">Budget format C - </t>
    </r>
    <r>
      <rPr>
        <b/>
        <i/>
        <sz val="18"/>
        <color theme="0"/>
        <rFont val="Arial"/>
        <family val="2"/>
      </rPr>
      <t>1. budget and budget notes</t>
    </r>
  </si>
  <si>
    <t>Course expenses</t>
  </si>
  <si>
    <t>Course fee</t>
  </si>
  <si>
    <t>Consultant for assistance/follow-up</t>
  </si>
  <si>
    <t>7.3.3</t>
  </si>
  <si>
    <t>7.3.4</t>
  </si>
  <si>
    <t>Flight</t>
  </si>
  <si>
    <t>Travel to and from airport</t>
  </si>
  <si>
    <t>Preparatory actitivies</t>
  </si>
  <si>
    <t>Meeting expenses</t>
  </si>
  <si>
    <t>Consultant for preparation/preparatory analyses</t>
  </si>
  <si>
    <t>7.4.1</t>
  </si>
  <si>
    <t>7.4.2</t>
  </si>
  <si>
    <t>7.4.3</t>
  </si>
  <si>
    <t xml:space="preserve">Please fill this form if the budget contains salary or allowences to employees or volunteers from the Danish member organisation involved in project implementation </t>
  </si>
  <si>
    <r>
      <t xml:space="preserve">Budget format C - </t>
    </r>
    <r>
      <rPr>
        <b/>
        <i/>
        <sz val="18"/>
        <color theme="0"/>
        <rFont val="Arial"/>
        <family val="2"/>
      </rPr>
      <t>2. Danish man-hours</t>
    </r>
  </si>
  <si>
    <r>
      <t>Budget format C</t>
    </r>
    <r>
      <rPr>
        <b/>
        <i/>
        <sz val="18"/>
        <color theme="0"/>
        <rFont val="Arial"/>
        <family val="2"/>
      </rPr>
      <t xml:space="preserve">. Disability compensation 
</t>
    </r>
    <r>
      <rPr>
        <b/>
        <i/>
        <sz val="13"/>
        <color theme="0"/>
        <rFont val="Arial"/>
        <family val="2"/>
      </rPr>
      <t>to Danish employees and volunteers</t>
    </r>
  </si>
  <si>
    <t>C</t>
  </si>
  <si>
    <r>
      <t xml:space="preserve">This is budget </t>
    </r>
    <r>
      <rPr>
        <u/>
        <sz val="24"/>
        <rFont val="Arial"/>
        <family val="2"/>
      </rPr>
      <t>format C</t>
    </r>
    <r>
      <rPr>
        <sz val="24"/>
        <rFont val="Arial"/>
        <family val="2"/>
      </rPr>
      <t xml:space="preserve"> - used in relation to:
</t>
    </r>
    <r>
      <rPr>
        <b/>
        <sz val="24"/>
        <rFont val="Arial"/>
        <family val="2"/>
      </rPr>
      <t>C1: Capacity development and learning 
C2: Courses and Networking activities
C3: Capacity assessment</t>
    </r>
  </si>
  <si>
    <r>
      <t xml:space="preserve">Please note that there are </t>
    </r>
    <r>
      <rPr>
        <u/>
        <sz val="13"/>
        <rFont val="Arial"/>
        <family val="2"/>
      </rPr>
      <t>3 different</t>
    </r>
    <r>
      <rPr>
        <sz val="13"/>
        <rFont val="Arial"/>
        <family val="2"/>
      </rPr>
      <t xml:space="preserve"> spread sheets in this budget format to take into consideration when designing your budget.
When filling in the format, all budget items listed must be numbered in accordance with the budget lines indicated. 
Please add additional sub-budget lines where necessary.</t>
    </r>
  </si>
  <si>
    <r>
      <rPr>
        <b/>
        <sz val="13"/>
        <rFont val="Arial"/>
        <family val="2"/>
      </rPr>
      <t>NB!</t>
    </r>
    <r>
      <rPr>
        <sz val="13"/>
        <rFont val="Arial"/>
        <family val="2"/>
      </rPr>
      <t xml:space="preserve"> It is important that you only fill in the </t>
    </r>
    <r>
      <rPr>
        <b/>
        <sz val="13"/>
        <rFont val="Arial"/>
        <family val="2"/>
      </rPr>
      <t>white cells</t>
    </r>
    <r>
      <rPr>
        <sz val="13"/>
        <rFont val="Arial"/>
        <family val="2"/>
      </rPr>
      <t xml:space="preserve"> and </t>
    </r>
    <r>
      <rPr>
        <b/>
        <sz val="13"/>
        <rFont val="Arial"/>
        <family val="2"/>
      </rPr>
      <t>not the colored celles</t>
    </r>
    <r>
      <rPr>
        <sz val="13"/>
        <rFont val="Arial"/>
        <family val="2"/>
      </rPr>
      <t xml:space="preserve"> as they contain formulars. If you add additional rows, please make sure you copy the fomulars from a similar row (TIP: drag formation from one cell to another using the plus in the corner of the cell.)</t>
    </r>
  </si>
  <si>
    <r>
      <rPr>
        <b/>
        <sz val="18"/>
        <color theme="0"/>
        <rFont val="Arial"/>
        <family val="2"/>
      </rPr>
      <t>Budget Summary</t>
    </r>
    <r>
      <rPr>
        <sz val="18"/>
        <color theme="0"/>
        <rFont val="Arial"/>
        <family val="2"/>
      </rPr>
      <t xml:space="preserve">
</t>
    </r>
    <r>
      <rPr>
        <sz val="10"/>
        <color theme="0"/>
        <rFont val="Arial"/>
        <family val="2"/>
      </rPr>
      <t>automatically updated</t>
    </r>
  </si>
  <si>
    <t>= sum</t>
  </si>
  <si>
    <t>Project support (Danish organisation)</t>
  </si>
  <si>
    <t>Danish contribution to Project activities &amp; Monitoring</t>
  </si>
  <si>
    <t xml:space="preserve">Please briefly explain what kind of assistance the disability compensation will cover, who will receive the support and which budget line(s) the compensation is linked to. 
Please also state whether the person receiving the assistance is employed by your organisation(s) or a volunteer. </t>
  </si>
  <si>
    <r>
      <t xml:space="preserve">I.e. the compensation will cover the costs of a helper who will support the OPD-vice president during her visit (as explained on page xx of application). The vice-president is blind and requires visual interpretation during meetings, as well as support during travel etc.... The compensation is linked to budget lines 1.3 and 6. 
</t>
    </r>
    <r>
      <rPr>
        <b/>
        <i/>
        <sz val="11"/>
        <rFont val="Arial"/>
        <family val="2"/>
      </rPr>
      <t xml:space="preserve">Employee or volunteer? </t>
    </r>
  </si>
  <si>
    <t>Fill out if employee</t>
  </si>
  <si>
    <t xml:space="preserve">Are you planning to apply for disability compensation e.g. from your municipality, another public authority, or another fund? 
If so, what should it cover.
If not, please briefly explain why. </t>
  </si>
  <si>
    <r>
      <t xml:space="preserve">Has </t>
    </r>
    <r>
      <rPr>
        <sz val="11"/>
        <color theme="1"/>
        <rFont val="Arial"/>
        <family val="2"/>
      </rPr>
      <t>additional</t>
    </r>
    <r>
      <rPr>
        <sz val="11"/>
        <color rgb="FFFF0000"/>
        <rFont val="Arial"/>
        <family val="2"/>
      </rPr>
      <t xml:space="preserve"> </t>
    </r>
    <r>
      <rPr>
        <sz val="11"/>
        <color rgb="FF000000"/>
        <rFont val="Arial"/>
        <family val="2"/>
      </rPr>
      <t>disability compensation been applied for / granted elsewhere, e.g. at the municipality, another public authority, or another fund? If so, what is it covering.</t>
    </r>
  </si>
  <si>
    <t>Has disability compensation been applied for elsewhere (e.g. at the municipality, another public authority or another fund) but rejected? If so, please elaborate.</t>
  </si>
  <si>
    <t>If you are applying for salary as part of the disability compensation, please explain how you have set the hourly salary rate (e.g. link to relevant web page, relevant documents as annexes, etc.)</t>
  </si>
  <si>
    <t>8.5</t>
  </si>
  <si>
    <t>Cross cutting Project support (Danish organisation) (budget line 8)</t>
  </si>
  <si>
    <t>Title / function</t>
  </si>
  <si>
    <t>Activity (please specify)</t>
  </si>
  <si>
    <t>1.x</t>
  </si>
  <si>
    <t>Optional Budget notes og calculations</t>
  </si>
  <si>
    <t>Local currency / DKK =</t>
  </si>
  <si>
    <t>Optional format, to be removed if not in use</t>
  </si>
  <si>
    <t>Rate of Exchange =</t>
  </si>
  <si>
    <t>RoE</t>
  </si>
  <si>
    <t>All budget items must be numbered. Insert more rows if necessary.</t>
  </si>
  <si>
    <t>Budgeted expenses may be calculated below. It is recommended to fill in the form, where relevant, and enter the total on tab 1. Budget.</t>
  </si>
  <si>
    <t>Line No.</t>
  </si>
  <si>
    <t>Descriptions / Notes / Assumptions</t>
  </si>
  <si>
    <t>Unit</t>
  </si>
  <si>
    <t># of units</t>
  </si>
  <si>
    <t>Frequency</t>
  </si>
  <si>
    <t>Price per unit, Local currency *</t>
  </si>
  <si>
    <t>Price per unit, DKK*</t>
  </si>
  <si>
    <t>Total, DKK</t>
  </si>
  <si>
    <t>1.1.</t>
  </si>
  <si>
    <t>Activity 1.1., specification</t>
  </si>
  <si>
    <t>1.1.1.</t>
  </si>
  <si>
    <t>Fees to 2 consultants for 1 day</t>
  </si>
  <si>
    <t>Fee</t>
  </si>
  <si>
    <t>1.3.</t>
  </si>
  <si>
    <t>Activity 1.3., specification</t>
  </si>
  <si>
    <t>1.3.1</t>
  </si>
  <si>
    <t>Office supply for 48 persons</t>
  </si>
  <si>
    <t>Office Supply</t>
  </si>
  <si>
    <t>1.3.2</t>
  </si>
  <si>
    <t>Accommodation for 48 CSO rep. for 21 days</t>
  </si>
  <si>
    <t>Nights</t>
  </si>
  <si>
    <t>1.3.3</t>
  </si>
  <si>
    <t>Catering for 48 people for 21 days</t>
  </si>
  <si>
    <t>Catering</t>
  </si>
  <si>
    <t>1.3.4</t>
  </si>
  <si>
    <t>Travel expenses to XXX (24 people x 3 trips)</t>
  </si>
  <si>
    <t>Travel exp</t>
  </si>
  <si>
    <t>1.3.5</t>
  </si>
  <si>
    <t>Travel expenses to YYY (24 people x 3 trips)</t>
  </si>
  <si>
    <t>1.3.6</t>
  </si>
  <si>
    <t>Technical fee for 1 consultant for 21 days</t>
  </si>
  <si>
    <t>*</t>
  </si>
  <si>
    <t>If the amount is budgeted in DKK, the DKK amount is overwritten and the amount in local currency is removed.</t>
  </si>
  <si>
    <r>
      <t xml:space="preserve">Budget format C - </t>
    </r>
    <r>
      <rPr>
        <b/>
        <i/>
        <sz val="18"/>
        <color rgb="FFF1F1F1"/>
        <rFont val="Arial"/>
        <family val="2"/>
      </rPr>
      <t>guidance</t>
    </r>
  </si>
  <si>
    <t xml:space="preserve">Danish contribution to Project activities &amp; Danish monitorering </t>
  </si>
  <si>
    <t>South Partner Activities -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</si>
</sst>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7" x14ac:knownFonts="1">
    <font>
      <sz val="10"/>
      <name val="Arial"/>
    </font>
    <font>
      <sz val="10"/>
      <name val="Arial"/>
      <family val="2"/>
    </font>
    <font>
      <b/>
      <sz val="10"/>
      <name val="Arial"/>
      <family val="2"/>
    </font>
    <font>
      <b/>
      <sz val="13"/>
      <name val="Arial"/>
      <family val="2"/>
    </font>
    <font>
      <sz val="13"/>
      <name val="Arial"/>
      <family val="2"/>
    </font>
    <font>
      <sz val="8"/>
      <name val="Arial"/>
      <family val="2"/>
    </font>
    <font>
      <b/>
      <sz val="11"/>
      <name val="Arial"/>
      <family val="2"/>
    </font>
    <font>
      <sz val="11"/>
      <name val="Arial"/>
      <family val="2"/>
    </font>
    <font>
      <b/>
      <sz val="18"/>
      <name val="Arial"/>
      <family val="2"/>
    </font>
    <font>
      <b/>
      <sz val="10"/>
      <color theme="1"/>
      <name val="Arial"/>
      <family val="2"/>
    </font>
    <font>
      <sz val="24"/>
      <name val="Arial"/>
      <family val="2"/>
    </font>
    <font>
      <b/>
      <sz val="24"/>
      <name val="Arial"/>
      <family val="2"/>
    </font>
    <font>
      <u/>
      <sz val="13"/>
      <name val="Arial"/>
      <family val="2"/>
    </font>
    <font>
      <sz val="10"/>
      <color theme="0" tint="-4.9989318521683403E-2"/>
      <name val="Arial"/>
      <family val="2"/>
    </font>
    <font>
      <u/>
      <sz val="24"/>
      <name val="Arial"/>
      <family val="2"/>
    </font>
    <font>
      <b/>
      <sz val="8"/>
      <color rgb="FFFF0000"/>
      <name val="Arial"/>
      <family val="2"/>
    </font>
    <font>
      <sz val="10"/>
      <color rgb="FFFF0000"/>
      <name val="Arial"/>
      <family val="2"/>
    </font>
    <font>
      <b/>
      <sz val="13"/>
      <color rgb="FFFF0000"/>
      <name val="Arial"/>
      <family val="2"/>
    </font>
    <font>
      <sz val="10"/>
      <color theme="1"/>
      <name val="Arial"/>
      <family val="2"/>
    </font>
    <font>
      <b/>
      <sz val="18"/>
      <color theme="0"/>
      <name val="Arial"/>
      <family val="2"/>
    </font>
    <font>
      <b/>
      <i/>
      <sz val="18"/>
      <color theme="0"/>
      <name val="Arial"/>
      <family val="2"/>
    </font>
    <font>
      <b/>
      <sz val="10"/>
      <color theme="0"/>
      <name val="Arial"/>
      <family val="2"/>
    </font>
    <font>
      <sz val="10"/>
      <color theme="0"/>
      <name val="Arial"/>
      <family val="2"/>
    </font>
    <font>
      <b/>
      <i/>
      <sz val="13"/>
      <color theme="0"/>
      <name val="Arial"/>
      <family val="2"/>
    </font>
    <font>
      <b/>
      <sz val="18"/>
      <color rgb="FFF1F1F1"/>
      <name val="Arial"/>
      <family val="2"/>
    </font>
    <font>
      <b/>
      <i/>
      <sz val="18"/>
      <color rgb="FFF1F1F1"/>
      <name val="Arial"/>
      <family val="2"/>
    </font>
    <font>
      <b/>
      <sz val="13"/>
      <color theme="0"/>
      <name val="Arial"/>
      <family val="2"/>
    </font>
    <font>
      <sz val="10"/>
      <name val="Arial"/>
      <family val="2"/>
    </font>
    <font>
      <sz val="18"/>
      <color theme="0"/>
      <name val="Arial"/>
      <family val="2"/>
    </font>
    <font>
      <i/>
      <sz val="11"/>
      <name val="Arial"/>
      <family val="2"/>
    </font>
    <font>
      <b/>
      <i/>
      <sz val="11"/>
      <name val="Arial"/>
      <family val="2"/>
    </font>
    <font>
      <sz val="11"/>
      <color rgb="FF000000"/>
      <name val="Arial"/>
      <family val="2"/>
    </font>
    <font>
      <sz val="11"/>
      <color theme="1"/>
      <name val="Arial"/>
      <family val="2"/>
    </font>
    <font>
      <sz val="11"/>
      <color rgb="FFFF0000"/>
      <name val="Arial"/>
      <family val="2"/>
    </font>
    <font>
      <b/>
      <sz val="12"/>
      <name val="Arial"/>
      <family val="2"/>
    </font>
    <font>
      <sz val="12"/>
      <name val="Arial"/>
      <family val="2"/>
    </font>
    <font>
      <i/>
      <sz val="10"/>
      <name val="Arial"/>
      <family val="2"/>
    </font>
  </fonts>
  <fills count="14">
    <fill>
      <patternFill patternType="none"/>
    </fill>
    <fill>
      <patternFill patternType="gray125"/>
    </fill>
    <fill>
      <patternFill patternType="solid">
        <fgColor theme="0"/>
        <bgColor indexed="64"/>
      </patternFill>
    </fill>
    <fill>
      <patternFill patternType="solid">
        <fgColor rgb="FF193764"/>
        <bgColor indexed="64"/>
      </patternFill>
    </fill>
    <fill>
      <patternFill patternType="solid">
        <fgColor rgb="FFFFF550"/>
        <bgColor indexed="64"/>
      </patternFill>
    </fill>
    <fill>
      <patternFill patternType="solid">
        <fgColor rgb="FFF1F1F1"/>
        <bgColor indexed="64"/>
      </patternFill>
    </fill>
    <fill>
      <patternFill patternType="solid">
        <fgColor rgb="FFAAAAAA"/>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indexed="22"/>
        <bgColor indexed="64"/>
      </patternFill>
    </fill>
    <fill>
      <patternFill patternType="solid">
        <fgColor theme="0" tint="-4.9989318521683403E-2"/>
        <bgColor indexed="64"/>
      </patternFill>
    </fill>
    <fill>
      <patternFill patternType="solid">
        <fgColor theme="8" tint="0.79998168889431442"/>
        <bgColor indexed="64"/>
      </patternFill>
    </fill>
  </fills>
  <borders count="65">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thin">
        <color auto="1"/>
      </left>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cellStyleXfs>
  <cellXfs count="272">
    <xf numFmtId="0" fontId="0" fillId="0" borderId="0" xfId="0"/>
    <xf numFmtId="0" fontId="1" fillId="0" borderId="6" xfId="0" applyFont="1" applyFill="1" applyBorder="1" applyAlignment="1" applyProtection="1">
      <alignment horizontal="left" indent="1"/>
      <protection locked="0"/>
    </xf>
    <xf numFmtId="0" fontId="1" fillId="0" borderId="6" xfId="0" applyFont="1" applyBorder="1" applyAlignment="1">
      <alignment wrapText="1"/>
    </xf>
    <xf numFmtId="0" fontId="1" fillId="0" borderId="15" xfId="0" applyFont="1" applyFill="1" applyBorder="1" applyAlignment="1" applyProtection="1">
      <alignment horizontal="left" indent="1"/>
      <protection locked="0"/>
    </xf>
    <xf numFmtId="0" fontId="2" fillId="0" borderId="16" xfId="0" applyFont="1" applyFill="1" applyBorder="1" applyAlignment="1" applyProtection="1">
      <alignment horizontal="left"/>
      <protection locked="0"/>
    </xf>
    <xf numFmtId="0" fontId="2" fillId="0" borderId="17" xfId="0" applyFont="1" applyFill="1" applyBorder="1" applyProtection="1">
      <protection locked="0"/>
    </xf>
    <xf numFmtId="0" fontId="2" fillId="0" borderId="0" xfId="0" applyFont="1" applyProtection="1">
      <protection locked="0"/>
    </xf>
    <xf numFmtId="0" fontId="16" fillId="0" borderId="0" xfId="0" applyFont="1" applyProtection="1"/>
    <xf numFmtId="0" fontId="16" fillId="0" borderId="0" xfId="0" applyFont="1" applyFill="1" applyProtection="1"/>
    <xf numFmtId="0" fontId="17" fillId="0" borderId="0" xfId="0" applyFont="1" applyBorder="1" applyAlignment="1" applyProtection="1">
      <alignment horizontal="right" vertical="top" wrapText="1"/>
    </xf>
    <xf numFmtId="165" fontId="1" fillId="2" borderId="6" xfId="1" applyNumberFormat="1" applyFont="1" applyFill="1" applyBorder="1" applyProtection="1"/>
    <xf numFmtId="165" fontId="13" fillId="0" borderId="0" xfId="0" applyNumberFormat="1" applyFont="1" applyFill="1" applyProtection="1"/>
    <xf numFmtId="0" fontId="5" fillId="0" borderId="0" xfId="0" applyFont="1" applyFill="1" applyProtection="1"/>
    <xf numFmtId="0" fontId="15" fillId="0" borderId="0" xfId="0" applyFont="1" applyFill="1" applyProtection="1"/>
    <xf numFmtId="0" fontId="6" fillId="0" borderId="0" xfId="0" applyFont="1" applyAlignment="1" applyProtection="1">
      <alignment vertical="center"/>
      <protection locked="0"/>
    </xf>
    <xf numFmtId="165" fontId="2" fillId="0" borderId="17" xfId="1" applyNumberFormat="1" applyFont="1" applyFill="1" applyBorder="1" applyProtection="1"/>
    <xf numFmtId="165" fontId="2" fillId="2" borderId="17" xfId="1" applyNumberFormat="1" applyFont="1" applyFill="1" applyBorder="1" applyProtection="1"/>
    <xf numFmtId="0" fontId="2" fillId="0" borderId="0" xfId="0" applyFont="1" applyAlignment="1">
      <alignment vertical="center"/>
    </xf>
    <xf numFmtId="0" fontId="1" fillId="0" borderId="39" xfId="0" applyFont="1" applyFill="1" applyBorder="1" applyAlignment="1" applyProtection="1">
      <alignment horizontal="left"/>
      <protection locked="0"/>
    </xf>
    <xf numFmtId="0" fontId="1" fillId="0" borderId="9" xfId="0" applyFont="1" applyFill="1" applyBorder="1" applyAlignment="1" applyProtection="1">
      <alignment horizontal="left"/>
      <protection locked="0"/>
    </xf>
    <xf numFmtId="0" fontId="1" fillId="0" borderId="8" xfId="0" applyFont="1" applyBorder="1"/>
    <xf numFmtId="0" fontId="1" fillId="0" borderId="42" xfId="0" applyFont="1" applyBorder="1"/>
    <xf numFmtId="4" fontId="1" fillId="0" borderId="8" xfId="0" applyNumberFormat="1" applyFont="1" applyBorder="1"/>
    <xf numFmtId="4" fontId="1" fillId="0" borderId="42" xfId="0" applyNumberFormat="1" applyFont="1" applyBorder="1"/>
    <xf numFmtId="0" fontId="1" fillId="0" borderId="51" xfId="0" applyFont="1" applyBorder="1"/>
    <xf numFmtId="0" fontId="1" fillId="0" borderId="52" xfId="0" applyFont="1" applyBorder="1"/>
    <xf numFmtId="0" fontId="1" fillId="0" borderId="39" xfId="0" applyFont="1" applyFill="1" applyBorder="1" applyAlignment="1" applyProtection="1">
      <alignment horizontal="left"/>
    </xf>
    <xf numFmtId="0" fontId="1" fillId="0" borderId="4" xfId="0" applyFont="1" applyFill="1" applyBorder="1" applyAlignment="1" applyProtection="1">
      <alignment horizontal="left"/>
    </xf>
    <xf numFmtId="0" fontId="1" fillId="0" borderId="9" xfId="0" applyFont="1" applyFill="1" applyBorder="1" applyAlignment="1" applyProtection="1">
      <alignment horizontal="left"/>
    </xf>
    <xf numFmtId="0" fontId="1" fillId="0" borderId="8" xfId="0" applyFont="1" applyFill="1" applyBorder="1" applyAlignment="1" applyProtection="1">
      <alignment horizontal="left"/>
    </xf>
    <xf numFmtId="3" fontId="1" fillId="0" borderId="9" xfId="0" applyNumberFormat="1" applyFont="1" applyBorder="1"/>
    <xf numFmtId="3" fontId="1" fillId="0" borderId="11" xfId="0" applyNumberFormat="1" applyFont="1" applyBorder="1"/>
    <xf numFmtId="0" fontId="2" fillId="3" borderId="20" xfId="0" applyFont="1" applyFill="1" applyBorder="1"/>
    <xf numFmtId="0" fontId="21" fillId="3" borderId="19" xfId="0" applyFont="1" applyFill="1" applyBorder="1"/>
    <xf numFmtId="0" fontId="2" fillId="5" borderId="15" xfId="0" applyFont="1" applyFill="1" applyBorder="1" applyAlignment="1">
      <alignment wrapText="1"/>
    </xf>
    <xf numFmtId="0" fontId="2" fillId="5" borderId="15" xfId="0" applyFont="1" applyFill="1" applyBorder="1" applyAlignment="1">
      <alignment vertical="top" wrapText="1"/>
    </xf>
    <xf numFmtId="3" fontId="2" fillId="5" borderId="15" xfId="0" applyNumberFormat="1" applyFont="1" applyFill="1" applyBorder="1" applyAlignment="1">
      <alignment wrapText="1"/>
    </xf>
    <xf numFmtId="0" fontId="22" fillId="3" borderId="20" xfId="0" applyFont="1" applyFill="1" applyBorder="1" applyAlignment="1"/>
    <xf numFmtId="0" fontId="22" fillId="3" borderId="20" xfId="0" applyFont="1" applyFill="1" applyBorder="1" applyAlignment="1">
      <alignment wrapText="1"/>
    </xf>
    <xf numFmtId="3" fontId="22" fillId="3" borderId="20" xfId="0" applyNumberFormat="1" applyFont="1" applyFill="1" applyBorder="1" applyAlignment="1">
      <alignment wrapText="1"/>
    </xf>
    <xf numFmtId="3" fontId="22" fillId="3" borderId="21" xfId="0" applyNumberFormat="1" applyFont="1" applyFill="1" applyBorder="1" applyAlignment="1">
      <alignment wrapText="1"/>
    </xf>
    <xf numFmtId="0" fontId="6" fillId="5" borderId="49" xfId="0" applyFont="1" applyFill="1" applyBorder="1" applyAlignment="1">
      <alignment horizontal="left" vertical="center" wrapText="1"/>
    </xf>
    <xf numFmtId="0" fontId="6" fillId="5" borderId="50" xfId="0" applyFont="1" applyFill="1" applyBorder="1" applyAlignment="1">
      <alignment horizontal="left" vertical="center" wrapText="1"/>
    </xf>
    <xf numFmtId="3" fontId="6" fillId="5" borderId="9" xfId="0" applyNumberFormat="1" applyFont="1" applyFill="1" applyBorder="1" applyAlignment="1">
      <alignment horizontal="center" vertical="center" wrapText="1"/>
    </xf>
    <xf numFmtId="0" fontId="22" fillId="0" borderId="0" xfId="0" applyFont="1" applyFill="1"/>
    <xf numFmtId="3" fontId="2" fillId="6" borderId="3" xfId="0" applyNumberFormat="1" applyFont="1" applyFill="1" applyBorder="1" applyAlignment="1">
      <alignment horizontal="left" wrapText="1"/>
    </xf>
    <xf numFmtId="3" fontId="2" fillId="6" borderId="3" xfId="1" applyNumberFormat="1" applyFont="1" applyFill="1" applyBorder="1" applyAlignment="1">
      <alignment wrapText="1"/>
    </xf>
    <xf numFmtId="3" fontId="2" fillId="6" borderId="6" xfId="0" applyNumberFormat="1" applyFont="1" applyFill="1" applyBorder="1" applyAlignment="1">
      <alignment horizontal="left" wrapText="1"/>
    </xf>
    <xf numFmtId="3" fontId="2" fillId="6" borderId="6" xfId="1" applyNumberFormat="1" applyFont="1" applyFill="1" applyBorder="1" applyAlignment="1">
      <alignment wrapText="1"/>
    </xf>
    <xf numFmtId="3" fontId="2" fillId="6" borderId="15" xfId="1" applyNumberFormat="1" applyFont="1" applyFill="1" applyBorder="1" applyAlignment="1">
      <alignment wrapText="1"/>
    </xf>
    <xf numFmtId="0" fontId="7" fillId="6" borderId="53" xfId="0" applyFont="1" applyFill="1" applyBorder="1"/>
    <xf numFmtId="0" fontId="7" fillId="6" borderId="54" xfId="0" applyFont="1" applyFill="1" applyBorder="1"/>
    <xf numFmtId="3" fontId="7" fillId="6" borderId="12" xfId="0" applyNumberFormat="1" applyFont="1" applyFill="1" applyBorder="1"/>
    <xf numFmtId="0" fontId="21" fillId="3" borderId="38" xfId="0" applyFont="1" applyFill="1" applyBorder="1" applyProtection="1">
      <protection locked="0"/>
    </xf>
    <xf numFmtId="165" fontId="21" fillId="3" borderId="3" xfId="1" applyNumberFormat="1" applyFont="1" applyFill="1" applyBorder="1" applyProtection="1"/>
    <xf numFmtId="165" fontId="21" fillId="3" borderId="37" xfId="1" applyNumberFormat="1" applyFont="1" applyFill="1" applyBorder="1" applyProtection="1"/>
    <xf numFmtId="0" fontId="21" fillId="3" borderId="16" xfId="0" applyFont="1" applyFill="1" applyBorder="1" applyProtection="1"/>
    <xf numFmtId="0" fontId="21" fillId="3" borderId="35" xfId="0" applyFont="1" applyFill="1" applyBorder="1" applyProtection="1"/>
    <xf numFmtId="165" fontId="22" fillId="3" borderId="17" xfId="1" applyNumberFormat="1" applyFont="1" applyFill="1" applyBorder="1" applyProtection="1"/>
    <xf numFmtId="165" fontId="22" fillId="3" borderId="21" xfId="1" applyNumberFormat="1" applyFont="1" applyFill="1" applyBorder="1" applyProtection="1"/>
    <xf numFmtId="0" fontId="21" fillId="3" borderId="9" xfId="0" applyFont="1" applyFill="1" applyBorder="1" applyProtection="1">
      <protection locked="0"/>
    </xf>
    <xf numFmtId="0" fontId="21" fillId="3" borderId="8" xfId="0" applyFont="1" applyFill="1" applyBorder="1" applyProtection="1">
      <protection locked="0"/>
    </xf>
    <xf numFmtId="165" fontId="22" fillId="3" borderId="42" xfId="1" applyNumberFormat="1" applyFont="1" applyFill="1" applyBorder="1" applyProtection="1"/>
    <xf numFmtId="165" fontId="21" fillId="3" borderId="21" xfId="1" applyNumberFormat="1" applyFont="1" applyFill="1" applyBorder="1" applyProtection="1"/>
    <xf numFmtId="0" fontId="21" fillId="3" borderId="16" xfId="0" applyFont="1" applyFill="1" applyBorder="1" applyProtection="1">
      <protection locked="0"/>
    </xf>
    <xf numFmtId="0" fontId="21" fillId="3" borderId="35" xfId="0" applyFont="1" applyFill="1" applyBorder="1" applyProtection="1">
      <protection locked="0"/>
    </xf>
    <xf numFmtId="0" fontId="21" fillId="3" borderId="17" xfId="0" applyFont="1" applyFill="1" applyBorder="1" applyProtection="1">
      <protection locked="0"/>
    </xf>
    <xf numFmtId="165" fontId="21" fillId="3" borderId="17" xfId="1" applyNumberFormat="1" applyFont="1" applyFill="1" applyBorder="1" applyProtection="1"/>
    <xf numFmtId="165" fontId="21" fillId="3" borderId="18" xfId="1" applyNumberFormat="1" applyFont="1" applyFill="1" applyBorder="1" applyProtection="1"/>
    <xf numFmtId="0" fontId="26" fillId="3" borderId="22" xfId="0" applyFont="1" applyFill="1" applyBorder="1" applyAlignment="1" applyProtection="1">
      <alignment vertical="top" wrapText="1"/>
      <protection locked="0"/>
    </xf>
    <xf numFmtId="0" fontId="22" fillId="3" borderId="11" xfId="0" applyFont="1" applyFill="1" applyBorder="1" applyProtection="1">
      <protection locked="0"/>
    </xf>
    <xf numFmtId="0" fontId="2" fillId="6" borderId="16" xfId="0" applyFont="1" applyFill="1" applyBorder="1" applyProtection="1"/>
    <xf numFmtId="0" fontId="2" fillId="6" borderId="17" xfId="0" applyFont="1" applyFill="1" applyBorder="1" applyProtection="1"/>
    <xf numFmtId="165" fontId="2" fillId="6" borderId="17" xfId="1" applyNumberFormat="1" applyFont="1" applyFill="1" applyBorder="1" applyProtection="1"/>
    <xf numFmtId="165" fontId="2" fillId="6" borderId="18" xfId="1" applyNumberFormat="1" applyFont="1" applyFill="1" applyBorder="1" applyProtection="1"/>
    <xf numFmtId="0" fontId="2" fillId="6" borderId="9" xfId="0" applyFont="1" applyFill="1" applyBorder="1" applyProtection="1">
      <protection locked="0"/>
    </xf>
    <xf numFmtId="0" fontId="2" fillId="6" borderId="6" xfId="0" applyFont="1" applyFill="1" applyBorder="1" applyProtection="1">
      <protection locked="0"/>
    </xf>
    <xf numFmtId="165" fontId="2" fillId="6" borderId="6" xfId="1" applyNumberFormat="1" applyFont="1" applyFill="1" applyBorder="1" applyProtection="1"/>
    <xf numFmtId="165" fontId="2" fillId="6" borderId="40" xfId="1" applyNumberFormat="1" applyFont="1" applyFill="1" applyBorder="1" applyProtection="1"/>
    <xf numFmtId="0" fontId="2" fillId="6" borderId="39" xfId="0" applyFont="1" applyFill="1" applyBorder="1" applyProtection="1">
      <protection locked="0"/>
    </xf>
    <xf numFmtId="0" fontId="2" fillId="6" borderId="15" xfId="0" applyFont="1" applyFill="1" applyBorder="1" applyProtection="1">
      <protection locked="0"/>
    </xf>
    <xf numFmtId="165" fontId="2" fillId="6" borderId="15" xfId="1" applyNumberFormat="1" applyFont="1" applyFill="1" applyBorder="1" applyProtection="1"/>
    <xf numFmtId="165" fontId="2" fillId="6" borderId="36" xfId="1" applyNumberFormat="1" applyFont="1" applyFill="1" applyBorder="1" applyProtection="1"/>
    <xf numFmtId="165" fontId="1" fillId="5" borderId="3" xfId="1" applyNumberFormat="1" applyFont="1" applyFill="1" applyBorder="1" applyProtection="1"/>
    <xf numFmtId="165" fontId="1" fillId="5" borderId="37" xfId="1" applyNumberFormat="1" applyFont="1" applyFill="1" applyBorder="1" applyProtection="1"/>
    <xf numFmtId="165" fontId="1" fillId="5" borderId="15" xfId="1" applyNumberFormat="1" applyFont="1" applyFill="1" applyBorder="1" applyProtection="1"/>
    <xf numFmtId="165" fontId="1" fillId="5" borderId="45" xfId="1" applyNumberFormat="1" applyFont="1" applyFill="1" applyBorder="1" applyProtection="1"/>
    <xf numFmtId="0" fontId="2" fillId="5" borderId="36" xfId="0" applyFont="1" applyFill="1" applyBorder="1" applyAlignment="1" applyProtection="1">
      <alignment horizontal="center"/>
      <protection locked="0"/>
    </xf>
    <xf numFmtId="0" fontId="2" fillId="5" borderId="3" xfId="0" applyFont="1" applyFill="1" applyBorder="1" applyAlignment="1" applyProtection="1">
      <alignment horizontal="center"/>
      <protection locked="0"/>
    </xf>
    <xf numFmtId="0" fontId="2" fillId="5" borderId="1" xfId="0" applyFont="1" applyFill="1" applyBorder="1" applyAlignment="1" applyProtection="1">
      <alignment horizontal="center"/>
      <protection locked="0"/>
    </xf>
    <xf numFmtId="0" fontId="2" fillId="5" borderId="37" xfId="0" applyFont="1" applyFill="1" applyBorder="1" applyProtection="1">
      <protection locked="0"/>
    </xf>
    <xf numFmtId="0" fontId="2" fillId="6" borderId="14" xfId="0" applyFont="1" applyFill="1" applyBorder="1" applyAlignment="1">
      <alignment horizontal="left" wrapText="1"/>
    </xf>
    <xf numFmtId="0" fontId="2" fillId="6" borderId="13" xfId="0" applyFont="1" applyFill="1" applyBorder="1" applyAlignment="1">
      <alignment horizontal="left" wrapText="1"/>
    </xf>
    <xf numFmtId="0" fontId="22" fillId="3" borderId="0" xfId="0" applyFont="1" applyFill="1" applyAlignment="1">
      <alignment horizontal="center" wrapText="1"/>
    </xf>
    <xf numFmtId="0" fontId="22" fillId="3" borderId="0" xfId="0" applyFont="1" applyFill="1" applyAlignment="1">
      <alignment wrapText="1"/>
    </xf>
    <xf numFmtId="0" fontId="5" fillId="0" borderId="0" xfId="0" applyFont="1"/>
    <xf numFmtId="0" fontId="22" fillId="3" borderId="0" xfId="0" applyFont="1" applyFill="1"/>
    <xf numFmtId="9" fontId="5" fillId="0" borderId="0" xfId="3" applyFont="1" applyAlignment="1">
      <alignment horizontal="left"/>
    </xf>
    <xf numFmtId="3" fontId="1" fillId="5" borderId="6" xfId="0" applyNumberFormat="1" applyFont="1" applyFill="1" applyBorder="1" applyAlignment="1">
      <alignment wrapText="1"/>
    </xf>
    <xf numFmtId="3" fontId="1" fillId="5" borderId="6" xfId="1" applyNumberFormat="1" applyFont="1" applyFill="1" applyBorder="1" applyAlignment="1">
      <alignment wrapText="1"/>
    </xf>
    <xf numFmtId="0" fontId="2" fillId="6" borderId="57" xfId="0" applyFont="1" applyFill="1" applyBorder="1" applyAlignment="1">
      <alignment wrapText="1"/>
    </xf>
    <xf numFmtId="0" fontId="2" fillId="6" borderId="58" xfId="0" applyFont="1" applyFill="1" applyBorder="1" applyAlignment="1">
      <alignment horizontal="left" wrapText="1"/>
    </xf>
    <xf numFmtId="0" fontId="2" fillId="6" borderId="59" xfId="0" applyFont="1" applyFill="1" applyBorder="1" applyAlignment="1">
      <alignment horizontal="left" wrapText="1"/>
    </xf>
    <xf numFmtId="0" fontId="2" fillId="6" borderId="8" xfId="0" applyFont="1" applyFill="1" applyBorder="1" applyAlignment="1"/>
    <xf numFmtId="165" fontId="1" fillId="0" borderId="15" xfId="1" applyNumberFormat="1" applyFont="1" applyFill="1" applyBorder="1" applyProtection="1"/>
    <xf numFmtId="165" fontId="1" fillId="5" borderId="36" xfId="1" applyNumberFormat="1" applyFont="1" applyFill="1" applyBorder="1" applyProtection="1"/>
    <xf numFmtId="0" fontId="1" fillId="0" borderId="15" xfId="0" applyFont="1" applyFill="1" applyBorder="1" applyProtection="1">
      <protection locked="0"/>
    </xf>
    <xf numFmtId="0" fontId="1" fillId="0" borderId="6" xfId="0" applyFont="1" applyFill="1" applyBorder="1" applyAlignment="1" applyProtection="1">
      <alignment horizontal="left"/>
      <protection locked="0"/>
    </xf>
    <xf numFmtId="0" fontId="1" fillId="0" borderId="39" xfId="0" applyFont="1" applyBorder="1" applyProtection="1">
      <protection locked="0"/>
    </xf>
    <xf numFmtId="0" fontId="1" fillId="0" borderId="9" xfId="0" applyFont="1" applyBorder="1" applyProtection="1">
      <protection locked="0"/>
    </xf>
    <xf numFmtId="0" fontId="1" fillId="0" borderId="38" xfId="0" applyFont="1" applyFill="1" applyBorder="1" applyAlignment="1" applyProtection="1">
      <alignment horizontal="left"/>
      <protection locked="0"/>
    </xf>
    <xf numFmtId="165" fontId="1" fillId="6" borderId="6" xfId="1" applyNumberFormat="1" applyFont="1" applyFill="1" applyBorder="1" applyProtection="1"/>
    <xf numFmtId="165" fontId="1" fillId="6" borderId="17" xfId="1" applyNumberFormat="1" applyFont="1" applyFill="1" applyBorder="1" applyProtection="1"/>
    <xf numFmtId="0" fontId="1" fillId="7" borderId="0" xfId="0" applyFont="1" applyFill="1" applyAlignment="1">
      <alignment horizontal="center"/>
    </xf>
    <xf numFmtId="0" fontId="1" fillId="7" borderId="0" xfId="0" applyFont="1" applyFill="1"/>
    <xf numFmtId="0" fontId="1" fillId="7" borderId="14" xfId="0" applyFont="1" applyFill="1" applyBorder="1" applyAlignment="1">
      <alignment horizontal="center"/>
    </xf>
    <xf numFmtId="0" fontId="1" fillId="7" borderId="55" xfId="0" applyFont="1" applyFill="1" applyBorder="1"/>
    <xf numFmtId="0" fontId="1" fillId="0" borderId="0" xfId="0" applyFont="1"/>
    <xf numFmtId="0" fontId="1" fillId="3" borderId="0" xfId="0" applyFont="1" applyFill="1"/>
    <xf numFmtId="0" fontId="1" fillId="0" borderId="0" xfId="0" applyFont="1" applyFill="1"/>
    <xf numFmtId="0" fontId="1" fillId="0" borderId="6" xfId="0" applyFont="1" applyBorder="1" applyAlignment="1" applyProtection="1">
      <alignment wrapText="1"/>
      <protection locked="0"/>
    </xf>
    <xf numFmtId="165" fontId="1" fillId="5" borderId="17" xfId="1" applyNumberFormat="1" applyFont="1" applyFill="1" applyBorder="1" applyProtection="1"/>
    <xf numFmtId="0" fontId="28" fillId="3" borderId="0" xfId="0" applyFont="1" applyFill="1" applyAlignment="1">
      <alignment wrapText="1"/>
    </xf>
    <xf numFmtId="0" fontId="1" fillId="7" borderId="55" xfId="0" quotePrefix="1" applyFont="1" applyFill="1" applyBorder="1" applyAlignment="1">
      <alignment horizontal="center"/>
    </xf>
    <xf numFmtId="0" fontId="1" fillId="7" borderId="14" xfId="0" quotePrefix="1" applyFont="1" applyFill="1" applyBorder="1" applyAlignment="1">
      <alignment horizontal="center"/>
    </xf>
    <xf numFmtId="0" fontId="31" fillId="5" borderId="9" xfId="0" applyFont="1" applyFill="1" applyBorder="1" applyAlignment="1">
      <alignment horizontal="left" vertical="top" wrapText="1"/>
    </xf>
    <xf numFmtId="0" fontId="31" fillId="5" borderId="9" xfId="0" applyFont="1" applyFill="1" applyBorder="1" applyAlignment="1">
      <alignment vertical="top" wrapText="1"/>
    </xf>
    <xf numFmtId="0" fontId="31" fillId="5" borderId="11" xfId="0" applyFont="1" applyFill="1" applyBorder="1" applyAlignment="1">
      <alignment vertical="top" wrapText="1"/>
    </xf>
    <xf numFmtId="3" fontId="1" fillId="7" borderId="56" xfId="0" applyNumberFormat="1" applyFont="1" applyFill="1" applyBorder="1"/>
    <xf numFmtId="0" fontId="5" fillId="5" borderId="47" xfId="0" applyFont="1" applyFill="1" applyBorder="1" applyAlignment="1" applyProtection="1">
      <alignment horizontal="right"/>
    </xf>
    <xf numFmtId="0" fontId="5" fillId="5" borderId="32" xfId="0" applyFont="1" applyFill="1" applyBorder="1" applyAlignment="1" applyProtection="1">
      <alignment horizontal="right"/>
    </xf>
    <xf numFmtId="0" fontId="26" fillId="3" borderId="23" xfId="0" applyFont="1" applyFill="1" applyBorder="1" applyAlignment="1" applyProtection="1">
      <alignment horizontal="left" vertical="top" wrapText="1"/>
      <protection locked="0"/>
    </xf>
    <xf numFmtId="0" fontId="26" fillId="3" borderId="24" xfId="0" applyFont="1" applyFill="1" applyBorder="1" applyAlignment="1" applyProtection="1">
      <alignment horizontal="left" vertical="top" wrapText="1"/>
      <protection locked="0"/>
    </xf>
    <xf numFmtId="0" fontId="22" fillId="3" borderId="10" xfId="0" applyFont="1" applyFill="1" applyBorder="1" applyAlignment="1" applyProtection="1">
      <alignment horizontal="left"/>
      <protection locked="0"/>
    </xf>
    <xf numFmtId="0" fontId="22" fillId="3" borderId="25" xfId="0" applyFont="1" applyFill="1" applyBorder="1" applyAlignment="1" applyProtection="1">
      <alignment horizontal="left"/>
      <protection locked="0"/>
    </xf>
    <xf numFmtId="0" fontId="19" fillId="3" borderId="19" xfId="0" applyFont="1" applyFill="1" applyBorder="1" applyAlignment="1" applyProtection="1">
      <alignment horizontal="left"/>
      <protection locked="0"/>
    </xf>
    <xf numFmtId="0" fontId="19" fillId="3" borderId="20" xfId="0" applyFont="1" applyFill="1" applyBorder="1" applyAlignment="1" applyProtection="1">
      <alignment horizontal="left"/>
      <protection locked="0"/>
    </xf>
    <xf numFmtId="0" fontId="19" fillId="3" borderId="21" xfId="0" applyFont="1" applyFill="1" applyBorder="1" applyAlignment="1" applyProtection="1">
      <alignment horizontal="left"/>
      <protection locked="0"/>
    </xf>
    <xf numFmtId="0" fontId="5" fillId="5" borderId="43" xfId="0" applyFont="1" applyFill="1" applyBorder="1" applyAlignment="1" applyProtection="1">
      <alignment horizontal="right"/>
    </xf>
    <xf numFmtId="0" fontId="5" fillId="5" borderId="34" xfId="0" applyFont="1" applyFill="1" applyBorder="1" applyAlignment="1" applyProtection="1">
      <alignment horizontal="right"/>
    </xf>
    <xf numFmtId="0" fontId="5" fillId="5" borderId="38" xfId="0" applyFont="1" applyFill="1" applyBorder="1" applyAlignment="1" applyProtection="1">
      <alignment horizontal="right"/>
    </xf>
    <xf numFmtId="0" fontId="5" fillId="5" borderId="31" xfId="0" applyFont="1" applyFill="1" applyBorder="1" applyAlignment="1" applyProtection="1">
      <alignment horizontal="right"/>
    </xf>
    <xf numFmtId="0" fontId="1" fillId="5" borderId="29" xfId="0" applyFont="1" applyFill="1" applyBorder="1" applyAlignment="1" applyProtection="1">
      <alignment horizontal="center"/>
      <protection locked="0"/>
    </xf>
    <xf numFmtId="0" fontId="1" fillId="5" borderId="0" xfId="0" applyFont="1" applyFill="1" applyBorder="1" applyAlignment="1" applyProtection="1">
      <alignment horizontal="center"/>
      <protection locked="0"/>
    </xf>
    <xf numFmtId="0" fontId="2" fillId="5" borderId="4" xfId="0" applyFont="1" applyFill="1" applyBorder="1" applyAlignment="1" applyProtection="1">
      <alignment horizontal="center"/>
      <protection locked="0"/>
    </xf>
    <xf numFmtId="0" fontId="2" fillId="5" borderId="5" xfId="0" applyFont="1" applyFill="1" applyBorder="1" applyAlignment="1" applyProtection="1">
      <alignment horizontal="center"/>
      <protection locked="0"/>
    </xf>
    <xf numFmtId="0" fontId="19" fillId="3" borderId="22" xfId="0" applyFont="1" applyFill="1" applyBorder="1" applyAlignment="1" applyProtection="1">
      <alignment horizontal="left"/>
    </xf>
    <xf numFmtId="0" fontId="8" fillId="3" borderId="23" xfId="0" applyFont="1" applyFill="1" applyBorder="1" applyAlignment="1" applyProtection="1">
      <alignment horizontal="left"/>
    </xf>
    <xf numFmtId="0" fontId="8" fillId="3" borderId="24" xfId="0" applyFont="1" applyFill="1" applyBorder="1" applyAlignment="1" applyProtection="1">
      <alignment horizontal="left"/>
    </xf>
    <xf numFmtId="0" fontId="2" fillId="5" borderId="47" xfId="0" applyFont="1" applyFill="1" applyBorder="1" applyAlignment="1">
      <alignment horizontal="left" wrapText="1"/>
    </xf>
    <xf numFmtId="0" fontId="2" fillId="5" borderId="60" xfId="0" applyFont="1" applyFill="1" applyBorder="1" applyAlignment="1">
      <alignment horizontal="left" wrapText="1"/>
    </xf>
    <xf numFmtId="0" fontId="2" fillId="5" borderId="61" xfId="0" applyFont="1" applyFill="1" applyBorder="1" applyAlignment="1">
      <alignment horizontal="left" wrapText="1"/>
    </xf>
    <xf numFmtId="0" fontId="21" fillId="3" borderId="19" xfId="0" applyFont="1" applyFill="1" applyBorder="1" applyAlignment="1">
      <alignment horizontal="left" wrapText="1"/>
    </xf>
    <xf numFmtId="0" fontId="21" fillId="3" borderId="20" xfId="0" applyFont="1" applyFill="1" applyBorder="1" applyAlignment="1">
      <alignment horizontal="left"/>
    </xf>
    <xf numFmtId="0" fontId="19" fillId="3" borderId="26" xfId="0" applyFont="1" applyFill="1" applyBorder="1" applyAlignment="1" applyProtection="1">
      <alignment horizontal="right" wrapText="1"/>
    </xf>
    <xf numFmtId="0" fontId="19" fillId="3" borderId="27" xfId="0" applyFont="1" applyFill="1" applyBorder="1" applyAlignment="1" applyProtection="1">
      <alignment horizontal="right" wrapText="1"/>
    </xf>
    <xf numFmtId="0" fontId="19" fillId="3" borderId="28" xfId="0" applyFont="1" applyFill="1" applyBorder="1" applyAlignment="1" applyProtection="1">
      <alignment horizontal="right" wrapText="1"/>
    </xf>
    <xf numFmtId="0" fontId="6" fillId="8" borderId="62" xfId="0" applyFont="1" applyFill="1" applyBorder="1" applyAlignment="1">
      <alignment vertical="center" wrapText="1"/>
    </xf>
    <xf numFmtId="0" fontId="7" fillId="8" borderId="63" xfId="0" applyFont="1" applyFill="1" applyBorder="1" applyAlignment="1">
      <alignment wrapText="1"/>
    </xf>
    <xf numFmtId="0" fontId="7" fillId="8" borderId="50" xfId="0" applyFont="1" applyFill="1" applyBorder="1" applyAlignment="1">
      <alignment wrapText="1"/>
    </xf>
    <xf numFmtId="0" fontId="29" fillId="0" borderId="43" xfId="0" applyFont="1" applyBorder="1" applyAlignment="1">
      <alignment vertical="top" wrapText="1"/>
    </xf>
    <xf numFmtId="0" fontId="7" fillId="0" borderId="34" xfId="0" applyFont="1" applyBorder="1" applyAlignment="1">
      <alignment vertical="top" wrapText="1"/>
    </xf>
    <xf numFmtId="0" fontId="7" fillId="0" borderId="44" xfId="0" applyFont="1" applyBorder="1" applyAlignment="1">
      <alignment vertical="top" wrapText="1"/>
    </xf>
    <xf numFmtId="0" fontId="7" fillId="0" borderId="29" xfId="0" applyFont="1" applyBorder="1" applyAlignment="1">
      <alignment vertical="top" wrapText="1"/>
    </xf>
    <xf numFmtId="0" fontId="7" fillId="0" borderId="0" xfId="0" applyFont="1" applyBorder="1" applyAlignment="1">
      <alignment vertical="top" wrapText="1"/>
    </xf>
    <xf numFmtId="0" fontId="7" fillId="0" borderId="30" xfId="0" applyFont="1" applyBorder="1" applyAlignment="1">
      <alignment vertical="top" wrapText="1"/>
    </xf>
    <xf numFmtId="0" fontId="7" fillId="0" borderId="47" xfId="0" applyFont="1" applyBorder="1" applyAlignment="1">
      <alignment vertical="top" wrapText="1"/>
    </xf>
    <xf numFmtId="0" fontId="7" fillId="0" borderId="60" xfId="0" applyFont="1" applyBorder="1" applyAlignment="1">
      <alignment vertical="top" wrapText="1"/>
    </xf>
    <xf numFmtId="0" fontId="7" fillId="0" borderId="61" xfId="0" applyFont="1" applyBorder="1" applyAlignment="1">
      <alignment vertical="top" wrapText="1"/>
    </xf>
    <xf numFmtId="0" fontId="2" fillId="8" borderId="26" xfId="0" applyFont="1" applyFill="1" applyBorder="1" applyAlignment="1">
      <alignment horizontal="center" vertical="center"/>
    </xf>
    <xf numFmtId="0" fontId="2" fillId="8" borderId="27" xfId="0" applyFont="1" applyFill="1" applyBorder="1" applyAlignment="1">
      <alignment horizontal="center" vertical="center"/>
    </xf>
    <xf numFmtId="0" fontId="2" fillId="8" borderId="28" xfId="0" applyFont="1" applyFill="1" applyBorder="1" applyAlignment="1">
      <alignment horizontal="center" vertical="center"/>
    </xf>
    <xf numFmtId="0" fontId="10" fillId="5" borderId="26" xfId="0" applyFont="1" applyFill="1" applyBorder="1" applyAlignment="1">
      <alignment horizontal="left" wrapText="1"/>
    </xf>
    <xf numFmtId="0" fontId="1" fillId="5" borderId="27" xfId="0" applyFont="1" applyFill="1" applyBorder="1" applyAlignment="1">
      <alignment horizontal="left" wrapText="1"/>
    </xf>
    <xf numFmtId="0" fontId="1" fillId="5" borderId="28" xfId="0" applyFont="1" applyFill="1" applyBorder="1" applyAlignment="1">
      <alignment horizontal="left" wrapText="1"/>
    </xf>
    <xf numFmtId="0" fontId="24" fillId="3" borderId="26" xfId="0" applyFont="1" applyFill="1" applyBorder="1" applyAlignment="1" applyProtection="1">
      <alignment horizontal="left"/>
    </xf>
    <xf numFmtId="0" fontId="24" fillId="3" borderId="27" xfId="0" applyFont="1" applyFill="1" applyBorder="1" applyAlignment="1" applyProtection="1">
      <alignment horizontal="left"/>
    </xf>
    <xf numFmtId="0" fontId="24" fillId="3" borderId="28" xfId="0" applyFont="1" applyFill="1" applyBorder="1" applyAlignment="1" applyProtection="1">
      <alignment horizontal="left"/>
    </xf>
    <xf numFmtId="0" fontId="4" fillId="5" borderId="29" xfId="0" applyFont="1" applyFill="1" applyBorder="1" applyAlignment="1">
      <alignment horizontal="left" wrapText="1"/>
    </xf>
    <xf numFmtId="0" fontId="4" fillId="5" borderId="0" xfId="0" applyFont="1" applyFill="1" applyBorder="1" applyAlignment="1">
      <alignment horizontal="left" wrapText="1"/>
    </xf>
    <xf numFmtId="0" fontId="4" fillId="5" borderId="30" xfId="0" applyFont="1" applyFill="1" applyBorder="1" applyAlignment="1">
      <alignment horizontal="left" wrapText="1"/>
    </xf>
    <xf numFmtId="0" fontId="4" fillId="4" borderId="19" xfId="0" applyFont="1" applyFill="1" applyBorder="1" applyAlignment="1">
      <alignment horizontal="left" wrapText="1"/>
    </xf>
    <xf numFmtId="0" fontId="4" fillId="4" borderId="20" xfId="0" applyFont="1" applyFill="1" applyBorder="1" applyAlignment="1">
      <alignment horizontal="left" wrapText="1"/>
    </xf>
    <xf numFmtId="0" fontId="4" fillId="4" borderId="21" xfId="0" applyFont="1" applyFill="1" applyBorder="1" applyAlignment="1">
      <alignment horizontal="left" wrapText="1"/>
    </xf>
    <xf numFmtId="0" fontId="1" fillId="0" borderId="0" xfId="0" applyFont="1" applyAlignment="1">
      <alignment wrapText="1"/>
    </xf>
    <xf numFmtId="0" fontId="8" fillId="0" borderId="0" xfId="0" applyFont="1"/>
    <xf numFmtId="0" fontId="34" fillId="0" borderId="0" xfId="0" applyFont="1"/>
    <xf numFmtId="164" fontId="1" fillId="0" borderId="0" xfId="1" applyFont="1" applyAlignment="1" applyProtection="1">
      <alignment horizontal="right"/>
    </xf>
    <xf numFmtId="0" fontId="1" fillId="0" borderId="0" xfId="0" applyFont="1" applyAlignment="1"/>
    <xf numFmtId="164" fontId="1" fillId="9" borderId="0" xfId="1" applyFont="1" applyFill="1" applyProtection="1"/>
    <xf numFmtId="0" fontId="35" fillId="0" borderId="0" xfId="0" applyFont="1"/>
    <xf numFmtId="0" fontId="35" fillId="10" borderId="0" xfId="0" applyFont="1" applyFill="1" applyAlignment="1">
      <alignment horizontal="center"/>
    </xf>
    <xf numFmtId="0" fontId="35" fillId="0" borderId="0" xfId="0" applyFont="1" applyFill="1"/>
    <xf numFmtId="164" fontId="1" fillId="0" borderId="7" xfId="1" applyFont="1" applyBorder="1" applyAlignment="1">
      <alignment horizontal="right"/>
    </xf>
    <xf numFmtId="0" fontId="1" fillId="0" borderId="7" xfId="0" applyFont="1" applyBorder="1" applyAlignment="1"/>
    <xf numFmtId="164" fontId="1" fillId="0" borderId="0" xfId="1" applyFont="1" applyAlignment="1">
      <alignment horizontal="center"/>
    </xf>
    <xf numFmtId="0" fontId="7" fillId="0" borderId="6" xfId="0" applyFont="1" applyBorder="1" applyAlignment="1">
      <alignment horizontal="left" vertical="center" wrapText="1"/>
    </xf>
    <xf numFmtId="0" fontId="35" fillId="0" borderId="6"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7" fillId="0" borderId="0" xfId="0" applyFont="1"/>
    <xf numFmtId="0" fontId="34" fillId="0" borderId="64" xfId="0" applyFont="1" applyBorder="1" applyAlignment="1"/>
    <xf numFmtId="0" fontId="1" fillId="0" borderId="33" xfId="0" applyFont="1" applyBorder="1"/>
    <xf numFmtId="0" fontId="1" fillId="0" borderId="1" xfId="0" applyFont="1" applyFill="1" applyBorder="1"/>
    <xf numFmtId="0" fontId="1" fillId="0" borderId="1" xfId="0" applyFont="1" applyBorder="1"/>
    <xf numFmtId="164" fontId="1" fillId="0" borderId="1" xfId="1" applyFont="1" applyBorder="1" applyProtection="1"/>
    <xf numFmtId="164" fontId="1" fillId="0" borderId="33" xfId="1" applyFont="1" applyBorder="1" applyProtection="1"/>
    <xf numFmtId="0" fontId="1" fillId="0" borderId="64" xfId="0" applyFont="1" applyBorder="1" applyProtection="1">
      <protection locked="0"/>
    </xf>
    <xf numFmtId="0" fontId="36" fillId="0" borderId="33" xfId="0" applyFont="1" applyBorder="1" applyAlignment="1">
      <alignment wrapText="1"/>
    </xf>
    <xf numFmtId="0" fontId="36" fillId="0" borderId="1" xfId="0" applyFont="1" applyFill="1" applyBorder="1" applyAlignment="1">
      <alignment wrapText="1"/>
    </xf>
    <xf numFmtId="0" fontId="36" fillId="13" borderId="1" xfId="0" applyFont="1" applyFill="1" applyBorder="1" applyProtection="1">
      <protection locked="0"/>
    </xf>
    <xf numFmtId="3" fontId="36" fillId="13" borderId="1" xfId="0" applyNumberFormat="1" applyFont="1" applyFill="1" applyBorder="1" applyProtection="1">
      <protection locked="0"/>
    </xf>
    <xf numFmtId="164" fontId="36" fillId="13" borderId="1" xfId="1" applyFont="1" applyFill="1" applyBorder="1" applyProtection="1">
      <protection locked="0"/>
    </xf>
    <xf numFmtId="164" fontId="2" fillId="13" borderId="33" xfId="1" applyFont="1" applyFill="1" applyBorder="1" applyProtection="1"/>
    <xf numFmtId="0" fontId="36" fillId="0" borderId="1" xfId="0" applyFont="1" applyBorder="1" applyProtection="1">
      <protection locked="0"/>
    </xf>
    <xf numFmtId="3" fontId="36" fillId="0" borderId="1" xfId="0" applyNumberFormat="1" applyFont="1" applyBorder="1" applyProtection="1">
      <protection locked="0"/>
    </xf>
    <xf numFmtId="164" fontId="1" fillId="13" borderId="33" xfId="1" applyFont="1" applyFill="1" applyBorder="1" applyProtection="1"/>
    <xf numFmtId="0" fontId="1" fillId="0" borderId="1" xfId="0" applyFont="1" applyBorder="1" applyProtection="1">
      <protection locked="0"/>
    </xf>
    <xf numFmtId="0" fontId="1" fillId="0" borderId="4" xfId="0" applyFont="1" applyBorder="1" applyProtection="1">
      <protection locked="0"/>
    </xf>
    <xf numFmtId="0" fontId="1" fillId="0" borderId="15" xfId="0" applyFont="1" applyBorder="1"/>
    <xf numFmtId="0" fontId="1" fillId="0" borderId="5" xfId="0" applyFont="1" applyFill="1" applyBorder="1"/>
    <xf numFmtId="0" fontId="1" fillId="0" borderId="5" xfId="0" applyFont="1" applyBorder="1" applyProtection="1">
      <protection locked="0"/>
    </xf>
    <xf numFmtId="3" fontId="36" fillId="0" borderId="15" xfId="0" applyNumberFormat="1" applyFont="1" applyBorder="1" applyProtection="1">
      <protection locked="0"/>
    </xf>
    <xf numFmtId="164" fontId="36" fillId="13" borderId="5" xfId="1" applyFont="1" applyFill="1" applyBorder="1" applyProtection="1">
      <protection locked="0"/>
    </xf>
    <xf numFmtId="164" fontId="1" fillId="13" borderId="15" xfId="1" applyFont="1" applyFill="1" applyBorder="1" applyProtection="1"/>
    <xf numFmtId="0" fontId="2" fillId="0" borderId="0" xfId="0" applyFont="1" applyAlignment="1">
      <alignment horizontal="right"/>
    </xf>
    <xf numFmtId="164" fontId="1" fillId="0" borderId="0" xfId="1" applyFont="1"/>
    <xf numFmtId="3" fontId="1" fillId="0" borderId="0" xfId="0" applyNumberFormat="1" applyFont="1"/>
    <xf numFmtId="0" fontId="1" fillId="0" borderId="0" xfId="0" applyFont="1" applyBorder="1" applyAlignment="1">
      <alignment vertical="top" wrapText="1"/>
    </xf>
    <xf numFmtId="0" fontId="31" fillId="0" borderId="6" xfId="0" applyFont="1" applyBorder="1" applyAlignment="1">
      <alignment horizontal="left" vertical="center" wrapText="1"/>
    </xf>
    <xf numFmtId="0" fontId="31" fillId="0" borderId="40" xfId="0" applyFont="1" applyBorder="1" applyAlignment="1">
      <alignment horizontal="left" vertical="center" wrapText="1"/>
    </xf>
    <xf numFmtId="0" fontId="31" fillId="0" borderId="6" xfId="0" applyFont="1" applyBorder="1" applyAlignment="1">
      <alignment horizontal="center" vertical="center" wrapText="1"/>
    </xf>
    <xf numFmtId="0" fontId="31" fillId="0" borderId="40" xfId="0" applyFont="1" applyBorder="1" applyAlignment="1">
      <alignment horizontal="center" vertical="center" wrapText="1"/>
    </xf>
    <xf numFmtId="0" fontId="1" fillId="0" borderId="10" xfId="0" applyFont="1" applyBorder="1" applyAlignment="1">
      <alignment horizontal="center"/>
    </xf>
    <xf numFmtId="0" fontId="1" fillId="0" borderId="25" xfId="0" applyFont="1" applyBorder="1" applyAlignment="1">
      <alignment horizontal="center"/>
    </xf>
    <xf numFmtId="0" fontId="1" fillId="3" borderId="20" xfId="0" applyFont="1" applyFill="1" applyBorder="1"/>
    <xf numFmtId="3" fontId="1" fillId="3" borderId="20" xfId="0" applyNumberFormat="1" applyFont="1" applyFill="1" applyBorder="1"/>
    <xf numFmtId="3" fontId="1" fillId="3" borderId="21" xfId="0" applyNumberFormat="1" applyFont="1" applyFill="1" applyBorder="1"/>
    <xf numFmtId="0" fontId="1" fillId="0" borderId="0" xfId="0" applyFont="1" applyBorder="1" applyAlignment="1">
      <alignment wrapText="1"/>
    </xf>
    <xf numFmtId="0" fontId="1" fillId="0" borderId="6" xfId="0" applyFont="1" applyBorder="1" applyAlignment="1" applyProtection="1">
      <protection locked="0"/>
    </xf>
    <xf numFmtId="0" fontId="1" fillId="0" borderId="0" xfId="0" applyFont="1" applyFill="1" applyBorder="1" applyAlignment="1">
      <alignment wrapText="1"/>
    </xf>
    <xf numFmtId="3" fontId="1" fillId="0" borderId="0" xfId="0" applyNumberFormat="1" applyFont="1" applyBorder="1" applyAlignment="1">
      <alignment wrapText="1"/>
    </xf>
    <xf numFmtId="3" fontId="1" fillId="0" borderId="7" xfId="0" applyNumberFormat="1" applyFont="1" applyFill="1" applyBorder="1" applyAlignment="1">
      <alignment wrapText="1"/>
    </xf>
    <xf numFmtId="3" fontId="1" fillId="0" borderId="0" xfId="0" applyNumberFormat="1" applyFont="1" applyFill="1" applyBorder="1" applyAlignment="1">
      <alignment wrapText="1"/>
    </xf>
    <xf numFmtId="0" fontId="1" fillId="0" borderId="0" xfId="0" applyFont="1" applyProtection="1">
      <protection locked="0"/>
    </xf>
    <xf numFmtId="0" fontId="1" fillId="0" borderId="29" xfId="0" applyFont="1" applyBorder="1" applyProtection="1">
      <protection locked="0"/>
    </xf>
    <xf numFmtId="0" fontId="1" fillId="0" borderId="0" xfId="0" applyFont="1" applyBorder="1" applyProtection="1">
      <protection locked="0"/>
    </xf>
    <xf numFmtId="165" fontId="1" fillId="5" borderId="18" xfId="1" applyNumberFormat="1" applyFont="1" applyFill="1" applyBorder="1" applyProtection="1"/>
    <xf numFmtId="165" fontId="1" fillId="0" borderId="6" xfId="1" applyNumberFormat="1" applyFont="1" applyFill="1" applyBorder="1" applyProtection="1"/>
    <xf numFmtId="165" fontId="1" fillId="5" borderId="40" xfId="1" applyNumberFormat="1" applyFont="1" applyFill="1" applyBorder="1" applyProtection="1"/>
    <xf numFmtId="165" fontId="1" fillId="0" borderId="17" xfId="1" applyNumberFormat="1" applyFont="1" applyFill="1" applyBorder="1" applyProtection="1"/>
    <xf numFmtId="0" fontId="1" fillId="0" borderId="0" xfId="0" applyFont="1" applyFill="1" applyProtection="1">
      <protection locked="0"/>
    </xf>
    <xf numFmtId="0" fontId="1" fillId="5" borderId="41" xfId="0" applyFont="1" applyFill="1" applyBorder="1" applyAlignment="1" applyProtection="1">
      <alignment horizontal="right"/>
      <protection locked="0"/>
    </xf>
    <xf numFmtId="0" fontId="1" fillId="5" borderId="13" xfId="0" applyFont="1" applyFill="1" applyBorder="1" applyAlignment="1" applyProtection="1">
      <alignment horizontal="right"/>
      <protection locked="0"/>
    </xf>
    <xf numFmtId="165" fontId="1" fillId="5" borderId="44" xfId="1" applyNumberFormat="1" applyFont="1" applyFill="1" applyBorder="1" applyProtection="1"/>
    <xf numFmtId="165" fontId="1" fillId="5" borderId="42" xfId="1" applyNumberFormat="1" applyFont="1" applyFill="1" applyBorder="1" applyProtection="1"/>
    <xf numFmtId="165" fontId="1" fillId="5" borderId="33" xfId="1" applyNumberFormat="1" applyFont="1" applyFill="1" applyBorder="1" applyProtection="1"/>
    <xf numFmtId="165" fontId="1" fillId="5" borderId="30" xfId="1" applyNumberFormat="1" applyFont="1" applyFill="1" applyBorder="1" applyProtection="1"/>
    <xf numFmtId="0" fontId="1" fillId="5" borderId="46"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1" fillId="5" borderId="43" xfId="0" applyFont="1" applyFill="1" applyBorder="1" applyAlignment="1" applyProtection="1">
      <alignment horizontal="center"/>
      <protection locked="0"/>
    </xf>
    <xf numFmtId="0" fontId="1" fillId="5" borderId="2" xfId="0" applyFont="1" applyFill="1" applyBorder="1" applyAlignment="1" applyProtection="1">
      <alignment horizontal="center"/>
      <protection locked="0"/>
    </xf>
    <xf numFmtId="165" fontId="1" fillId="5" borderId="48" xfId="1" applyNumberFormat="1" applyFont="1" applyFill="1" applyBorder="1" applyProtection="1"/>
    <xf numFmtId="0" fontId="1" fillId="0" borderId="15" xfId="0" applyFont="1" applyBorder="1" applyProtection="1">
      <protection locked="0"/>
    </xf>
    <xf numFmtId="49" fontId="1" fillId="0" borderId="15" xfId="0" applyNumberFormat="1" applyFont="1" applyBorder="1" applyAlignment="1" applyProtection="1">
      <alignment horizontal="justify" vertical="top" wrapText="1"/>
      <protection locked="0"/>
    </xf>
    <xf numFmtId="0" fontId="1" fillId="0" borderId="6" xfId="0" applyFont="1" applyBorder="1" applyProtection="1">
      <protection locked="0"/>
    </xf>
    <xf numFmtId="49" fontId="1" fillId="0" borderId="6" xfId="0" applyNumberFormat="1" applyFont="1" applyBorder="1" applyAlignment="1" applyProtection="1">
      <alignment horizontal="justify" vertical="top" wrapText="1"/>
      <protection locked="0"/>
    </xf>
    <xf numFmtId="49" fontId="1" fillId="0" borderId="6" xfId="0" applyNumberFormat="1" applyFont="1" applyBorder="1" applyAlignment="1" applyProtection="1">
      <alignment horizontal="justify" vertical="justify" wrapText="1"/>
      <protection locked="0"/>
    </xf>
    <xf numFmtId="0" fontId="1" fillId="7" borderId="14" xfId="0" applyFont="1" applyFill="1" applyBorder="1"/>
    <xf numFmtId="0" fontId="1" fillId="7" borderId="56" xfId="0" applyFont="1" applyFill="1" applyBorder="1"/>
    <xf numFmtId="3" fontId="1" fillId="7" borderId="0" xfId="0" applyNumberFormat="1" applyFont="1" applyFill="1"/>
  </cellXfs>
  <cellStyles count="4">
    <cellStyle name="Komma" xfId="1" builtinId="3"/>
    <cellStyle name="Normal" xfId="0" builtinId="0"/>
    <cellStyle name="Procent" xfId="3" builtinId="5"/>
    <cellStyle name="Procent 2" xfId="2" xr:uid="{00000000-0005-0000-0000-000003000000}"/>
  </cellStyles>
  <dxfs count="1">
    <dxf>
      <font>
        <b/>
        <i val="0"/>
        <color rgb="FFFFFF00"/>
      </font>
      <fill>
        <patternFill>
          <bgColor rgb="FFFF0000"/>
        </patternFill>
      </fill>
    </dxf>
  </dxfs>
  <tableStyles count="0" defaultTableStyle="TableStyleMedium9" defaultPivotStyle="PivotStyleLight16"/>
  <colors>
    <mruColors>
      <color rgb="FFAAAAAA"/>
      <color rgb="FFF1F1F1"/>
      <color rgb="FF193764"/>
      <color rgb="FFFFF55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2032729</xdr:colOff>
      <xdr:row>1</xdr:row>
      <xdr:rowOff>0</xdr:rowOff>
    </xdr:to>
    <xdr:pic>
      <xdr:nvPicPr>
        <xdr:cNvPr id="2" name="Bille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9050"/>
          <a:ext cx="2356579"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1816893</xdr:colOff>
      <xdr:row>0</xdr:row>
      <xdr:rowOff>794084</xdr:rowOff>
    </xdr:to>
    <xdr:pic>
      <xdr:nvPicPr>
        <xdr:cNvPr id="3" name="Billed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57150"/>
          <a:ext cx="2274093" cy="7369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1</xdr:col>
      <xdr:colOff>200024</xdr:colOff>
      <xdr:row>0</xdr:row>
      <xdr:rowOff>860759</xdr:rowOff>
    </xdr:to>
    <xdr:pic>
      <xdr:nvPicPr>
        <xdr:cNvPr id="3" name="Billed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7150" y="123825"/>
          <a:ext cx="2333624" cy="7369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28576</xdr:colOff>
      <xdr:row>0</xdr:row>
      <xdr:rowOff>28576</xdr:rowOff>
    </xdr:from>
    <xdr:to>
      <xdr:col>0</xdr:col>
      <xdr:colOff>2333626</xdr:colOff>
      <xdr:row>0</xdr:row>
      <xdr:rowOff>756487</xdr:rowOff>
    </xdr:to>
    <xdr:pic>
      <xdr:nvPicPr>
        <xdr:cNvPr id="3" name="Billed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8576" y="28576"/>
          <a:ext cx="2305050" cy="7279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38101</xdr:rowOff>
    </xdr:from>
    <xdr:to>
      <xdr:col>3</xdr:col>
      <xdr:colOff>576262</xdr:colOff>
      <xdr:row>0</xdr:row>
      <xdr:rowOff>775035</xdr:rowOff>
    </xdr:to>
    <xdr:pic>
      <xdr:nvPicPr>
        <xdr:cNvPr id="3" name="Billed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 y="38101"/>
          <a:ext cx="2333624" cy="736934"/>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tabSelected="1" workbookViewId="0">
      <selection activeCell="B14" sqref="A1:XFD1048576"/>
    </sheetView>
  </sheetViews>
  <sheetFormatPr defaultColWidth="9.140625" defaultRowHeight="12.75" x14ac:dyDescent="0.2"/>
  <cols>
    <col min="1" max="1" width="4.85546875" style="117" customWidth="1"/>
    <col min="2" max="2" width="54.7109375" style="117" customWidth="1"/>
    <col min="3" max="4" width="9.140625" style="117"/>
    <col min="5" max="5" width="12.85546875" style="117" customWidth="1"/>
    <col min="6" max="6" width="2.85546875" style="117" customWidth="1"/>
    <col min="7" max="16384" width="9.140625" style="117"/>
  </cols>
  <sheetData>
    <row r="1" spans="1:5" ht="62.25" customHeight="1" x14ac:dyDescent="0.2"/>
    <row r="3" spans="1:5" x14ac:dyDescent="0.2">
      <c r="B3" s="114" t="str">
        <f>+'1. Budget'!C1</f>
        <v>[Insert project name]</v>
      </c>
      <c r="C3" s="114"/>
      <c r="D3" s="114"/>
    </row>
    <row r="5" spans="1:5" ht="36" x14ac:dyDescent="0.2">
      <c r="A5" s="118"/>
      <c r="B5" s="122" t="s">
        <v>130</v>
      </c>
      <c r="C5" s="118"/>
      <c r="D5" s="118"/>
    </row>
    <row r="7" spans="1:5" ht="38.25" x14ac:dyDescent="0.2">
      <c r="A7" s="96" t="s">
        <v>126</v>
      </c>
      <c r="B7" s="93" t="s">
        <v>59</v>
      </c>
      <c r="C7" s="93" t="s">
        <v>60</v>
      </c>
      <c r="D7" s="94" t="s">
        <v>61</v>
      </c>
    </row>
    <row r="8" spans="1:5" x14ac:dyDescent="0.2">
      <c r="A8" s="114" t="s">
        <v>30</v>
      </c>
      <c r="B8" s="114" t="s">
        <v>188</v>
      </c>
      <c r="C8" s="113" t="s">
        <v>62</v>
      </c>
      <c r="D8" s="114">
        <f>+'1. Budget'!C5</f>
        <v>0</v>
      </c>
    </row>
    <row r="9" spans="1:5" x14ac:dyDescent="0.2">
      <c r="A9" s="114" t="s">
        <v>64</v>
      </c>
      <c r="B9" s="114" t="s">
        <v>187</v>
      </c>
      <c r="C9" s="113" t="s">
        <v>65</v>
      </c>
      <c r="D9" s="114">
        <f>+'1. Budget'!C13</f>
        <v>0</v>
      </c>
    </row>
    <row r="10" spans="1:5" x14ac:dyDescent="0.2">
      <c r="A10" s="114" t="s">
        <v>66</v>
      </c>
      <c r="B10" s="114" t="s">
        <v>132</v>
      </c>
      <c r="C10" s="113" t="s">
        <v>63</v>
      </c>
      <c r="D10" s="114">
        <f>+'1. Budget'!C37</f>
        <v>0</v>
      </c>
    </row>
    <row r="11" spans="1:5" x14ac:dyDescent="0.2">
      <c r="A11" s="114"/>
      <c r="B11" s="269" t="s">
        <v>31</v>
      </c>
      <c r="C11" s="115" t="s">
        <v>67</v>
      </c>
      <c r="D11" s="269">
        <f>SUM(D8:D10)</f>
        <v>0</v>
      </c>
    </row>
    <row r="12" spans="1:5" x14ac:dyDescent="0.2">
      <c r="A12" s="114" t="s">
        <v>32</v>
      </c>
      <c r="B12" s="114" t="s">
        <v>107</v>
      </c>
      <c r="C12" s="113" t="s">
        <v>68</v>
      </c>
      <c r="D12" s="114">
        <f>+'1. Budget'!C46</f>
        <v>0</v>
      </c>
      <c r="E12" s="95" t="str">
        <f>+D11*0.06&amp;"-"&amp;D11*0.1</f>
        <v>0-0</v>
      </c>
    </row>
    <row r="13" spans="1:5" x14ac:dyDescent="0.2">
      <c r="A13" s="114" t="s">
        <v>35</v>
      </c>
      <c r="B13" s="114" t="s">
        <v>108</v>
      </c>
      <c r="C13" s="113" t="s">
        <v>69</v>
      </c>
      <c r="D13" s="114">
        <f>+'1. Budget'!C48</f>
        <v>0</v>
      </c>
      <c r="E13" s="95" t="str">
        <f>+"max."&amp;0.02*D11</f>
        <v>max.0</v>
      </c>
    </row>
    <row r="14" spans="1:5" x14ac:dyDescent="0.2">
      <c r="A14" s="114" t="s">
        <v>42</v>
      </c>
      <c r="B14" s="114" t="s">
        <v>70</v>
      </c>
      <c r="C14" s="113" t="s">
        <v>68</v>
      </c>
      <c r="D14" s="114">
        <f>+'1. Budget'!C54</f>
        <v>0</v>
      </c>
    </row>
    <row r="15" spans="1:5" x14ac:dyDescent="0.2">
      <c r="A15" s="114" t="s">
        <v>44</v>
      </c>
      <c r="B15" s="114" t="s">
        <v>71</v>
      </c>
      <c r="C15" s="113" t="s">
        <v>72</v>
      </c>
      <c r="D15" s="114">
        <f>+'1. Budget'!C56</f>
        <v>0</v>
      </c>
    </row>
    <row r="16" spans="1:5" x14ac:dyDescent="0.2">
      <c r="A16" s="114" t="s">
        <v>46</v>
      </c>
      <c r="B16" s="269" t="s">
        <v>3</v>
      </c>
      <c r="C16" s="124" t="s">
        <v>131</v>
      </c>
      <c r="D16" s="269">
        <f>SUM(D11:D15)</f>
        <v>0</v>
      </c>
    </row>
    <row r="17" spans="1:5" x14ac:dyDescent="0.2">
      <c r="A17" s="114" t="s">
        <v>47</v>
      </c>
      <c r="B17" s="114" t="s">
        <v>48</v>
      </c>
      <c r="C17" s="113" t="s">
        <v>74</v>
      </c>
      <c r="D17" s="114">
        <f>+'1. Budget'!C60</f>
        <v>0</v>
      </c>
      <c r="E17" s="95" t="str">
        <f>+"&lt;="&amp;+D16*0.07</f>
        <v>&lt;=0</v>
      </c>
    </row>
    <row r="18" spans="1:5" ht="13.5" thickBot="1" x14ac:dyDescent="0.25">
      <c r="A18" s="114" t="s">
        <v>49</v>
      </c>
      <c r="B18" s="116" t="str">
        <f>+'1. Budget'!B62</f>
        <v>Total amount   (exc. Disability Comp. DKK 0)</v>
      </c>
      <c r="C18" s="123" t="s">
        <v>131</v>
      </c>
      <c r="D18" s="116">
        <f>SUM(D16:D17)</f>
        <v>0</v>
      </c>
    </row>
    <row r="19" spans="1:5" ht="13.5" thickTop="1" x14ac:dyDescent="0.2"/>
    <row r="21" spans="1:5" x14ac:dyDescent="0.2">
      <c r="A21" s="118"/>
      <c r="B21" s="96" t="s">
        <v>84</v>
      </c>
      <c r="C21" s="118"/>
      <c r="D21" s="118"/>
    </row>
    <row r="22" spans="1:5" ht="13.5" thickBot="1" x14ac:dyDescent="0.25">
      <c r="A22" s="114"/>
      <c r="B22" s="270"/>
      <c r="C22" s="270"/>
      <c r="D22" s="128">
        <f>+'2. Danish man hours'!H40</f>
        <v>0</v>
      </c>
      <c r="E22" s="97">
        <f>+IF(D18=0,0,D22/D18)</f>
        <v>0</v>
      </c>
    </row>
    <row r="23" spans="1:5" ht="13.5" thickTop="1" x14ac:dyDescent="0.2"/>
    <row r="24" spans="1:5" ht="6" customHeight="1" x14ac:dyDescent="0.2">
      <c r="A24" s="114"/>
      <c r="B24" s="114"/>
      <c r="C24" s="114"/>
      <c r="D24" s="271"/>
    </row>
    <row r="26" spans="1:5" x14ac:dyDescent="0.2">
      <c r="A26" s="118"/>
      <c r="B26" s="96" t="s">
        <v>75</v>
      </c>
      <c r="C26" s="118"/>
      <c r="D26" s="118"/>
    </row>
    <row r="27" spans="1:5" x14ac:dyDescent="0.2">
      <c r="A27" s="113" t="s">
        <v>65</v>
      </c>
      <c r="B27" s="114" t="s">
        <v>76</v>
      </c>
      <c r="C27" s="114"/>
      <c r="D27" s="114">
        <f>+D9</f>
        <v>0</v>
      </c>
    </row>
    <row r="28" spans="1:5" x14ac:dyDescent="0.2">
      <c r="A28" s="113" t="s">
        <v>62</v>
      </c>
      <c r="B28" s="114" t="s">
        <v>77</v>
      </c>
      <c r="C28" s="114"/>
      <c r="D28" s="114">
        <f>+D8</f>
        <v>0</v>
      </c>
    </row>
    <row r="29" spans="1:5" x14ac:dyDescent="0.2">
      <c r="A29" s="113" t="s">
        <v>63</v>
      </c>
      <c r="B29" s="114" t="s">
        <v>78</v>
      </c>
      <c r="C29" s="114"/>
      <c r="D29" s="114">
        <f>+D10</f>
        <v>0</v>
      </c>
    </row>
    <row r="30" spans="1:5" x14ac:dyDescent="0.2">
      <c r="A30" s="113" t="s">
        <v>79</v>
      </c>
      <c r="B30" s="114" t="s">
        <v>73</v>
      </c>
      <c r="C30" s="114"/>
      <c r="D30" s="114"/>
    </row>
    <row r="31" spans="1:5" x14ac:dyDescent="0.2">
      <c r="A31" s="113" t="s">
        <v>69</v>
      </c>
      <c r="B31" s="114" t="s">
        <v>80</v>
      </c>
      <c r="C31" s="114"/>
      <c r="D31" s="114">
        <f>+D13</f>
        <v>0</v>
      </c>
    </row>
    <row r="32" spans="1:5" x14ac:dyDescent="0.2">
      <c r="A32" s="113" t="s">
        <v>68</v>
      </c>
      <c r="B32" s="114" t="s">
        <v>81</v>
      </c>
      <c r="C32" s="114"/>
      <c r="D32" s="114">
        <f>+D12+D14</f>
        <v>0</v>
      </c>
    </row>
    <row r="33" spans="1:5" x14ac:dyDescent="0.2">
      <c r="A33" s="113" t="s">
        <v>72</v>
      </c>
      <c r="B33" s="114" t="s">
        <v>82</v>
      </c>
      <c r="C33" s="114"/>
      <c r="D33" s="114">
        <f>+D15</f>
        <v>0</v>
      </c>
    </row>
    <row r="34" spans="1:5" x14ac:dyDescent="0.2">
      <c r="A34" s="113" t="s">
        <v>74</v>
      </c>
      <c r="B34" s="114" t="s">
        <v>83</v>
      </c>
      <c r="C34" s="114"/>
      <c r="D34" s="114">
        <f>+D17</f>
        <v>0</v>
      </c>
    </row>
    <row r="35" spans="1:5" ht="13.5" thickBot="1" x14ac:dyDescent="0.25">
      <c r="A35" s="113"/>
      <c r="B35" s="116" t="s">
        <v>4</v>
      </c>
      <c r="C35" s="116"/>
      <c r="D35" s="116">
        <f>SUM(D27:D34)</f>
        <v>0</v>
      </c>
      <c r="E35" s="117" t="str">
        <f>+IF(D18=D35,"ü","L")</f>
        <v>ü</v>
      </c>
    </row>
    <row r="36" spans="1:5" ht="13.5" thickTop="1"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I77"/>
  <sheetViews>
    <sheetView zoomScaleNormal="100" workbookViewId="0">
      <selection activeCell="B24" activeCellId="1" sqref="E1 A1:XFD1048576"/>
    </sheetView>
  </sheetViews>
  <sheetFormatPr defaultColWidth="8.85546875" defaultRowHeight="12.75" outlineLevelRow="1" x14ac:dyDescent="0.2"/>
  <cols>
    <col min="1" max="1" width="6.85546875" style="245" customWidth="1"/>
    <col min="2" max="2" width="52.5703125" style="245" bestFit="1" customWidth="1"/>
    <col min="3" max="3" width="16.28515625" style="245" customWidth="1"/>
    <col min="4" max="4" width="15.42578125" style="245" customWidth="1"/>
    <col min="5" max="5" width="13.5703125" style="245" customWidth="1"/>
    <col min="6" max="6" width="2.7109375" style="7" customWidth="1"/>
    <col min="7" max="16384" width="8.85546875" style="245"/>
  </cols>
  <sheetData>
    <row r="1" spans="1:6" ht="64.900000000000006" customHeight="1" thickBot="1" x14ac:dyDescent="0.25">
      <c r="C1" s="14" t="s">
        <v>54</v>
      </c>
    </row>
    <row r="2" spans="1:6" ht="41.45" customHeight="1" thickBot="1" x14ac:dyDescent="0.4">
      <c r="A2" s="135" t="s">
        <v>109</v>
      </c>
      <c r="B2" s="136"/>
      <c r="C2" s="136"/>
      <c r="D2" s="136"/>
      <c r="E2" s="137"/>
    </row>
    <row r="3" spans="1:6" x14ac:dyDescent="0.2">
      <c r="A3" s="246"/>
      <c r="B3" s="218"/>
      <c r="C3" s="144" t="s">
        <v>5</v>
      </c>
      <c r="D3" s="145"/>
      <c r="E3" s="87" t="s">
        <v>20</v>
      </c>
    </row>
    <row r="4" spans="1:6" ht="13.5" thickBot="1" x14ac:dyDescent="0.25">
      <c r="A4" s="246"/>
      <c r="B4" s="218"/>
      <c r="C4" s="88" t="s">
        <v>6</v>
      </c>
      <c r="D4" s="89" t="s">
        <v>7</v>
      </c>
      <c r="E4" s="90"/>
    </row>
    <row r="5" spans="1:6" ht="13.5" thickBot="1" x14ac:dyDescent="0.25">
      <c r="A5" s="64" t="s">
        <v>30</v>
      </c>
      <c r="B5" s="66" t="s">
        <v>188</v>
      </c>
      <c r="C5" s="67">
        <f>SUM(C6:C12)</f>
        <v>0</v>
      </c>
      <c r="D5" s="67">
        <f>SUM(D6:D12)</f>
        <v>0</v>
      </c>
      <c r="E5" s="68">
        <f>+C5+D5</f>
        <v>0</v>
      </c>
      <c r="F5" s="7" t="str">
        <f t="shared" ref="F5:F62" si="0">+IF(C5+D5=E5,"","L")</f>
        <v/>
      </c>
    </row>
    <row r="6" spans="1:6" outlineLevel="1" x14ac:dyDescent="0.2">
      <c r="A6" s="18" t="s">
        <v>21</v>
      </c>
      <c r="B6" s="3"/>
      <c r="C6" s="104"/>
      <c r="D6" s="104"/>
      <c r="E6" s="86">
        <f t="shared" ref="E6:E10" si="1">+C6+D6</f>
        <v>0</v>
      </c>
      <c r="F6" s="7" t="str">
        <f t="shared" si="0"/>
        <v/>
      </c>
    </row>
    <row r="7" spans="1:6" outlineLevel="1" x14ac:dyDescent="0.2">
      <c r="A7" s="19" t="s">
        <v>25</v>
      </c>
      <c r="B7" s="1"/>
      <c r="C7" s="104"/>
      <c r="D7" s="104"/>
      <c r="E7" s="86">
        <f t="shared" si="1"/>
        <v>0</v>
      </c>
      <c r="F7" s="7" t="str">
        <f t="shared" si="0"/>
        <v/>
      </c>
    </row>
    <row r="8" spans="1:6" outlineLevel="1" x14ac:dyDescent="0.2">
      <c r="A8" s="19"/>
      <c r="B8" s="247"/>
      <c r="C8" s="104"/>
      <c r="D8" s="104"/>
      <c r="E8" s="86">
        <f t="shared" si="1"/>
        <v>0</v>
      </c>
      <c r="F8" s="7" t="str">
        <f t="shared" si="0"/>
        <v/>
      </c>
    </row>
    <row r="9" spans="1:6" outlineLevel="1" x14ac:dyDescent="0.2">
      <c r="A9" s="19" t="s">
        <v>0</v>
      </c>
      <c r="B9" s="1"/>
      <c r="C9" s="104"/>
      <c r="D9" s="104"/>
      <c r="E9" s="86">
        <f t="shared" si="1"/>
        <v>0</v>
      </c>
      <c r="F9" s="7" t="str">
        <f t="shared" si="0"/>
        <v/>
      </c>
    </row>
    <row r="10" spans="1:6" outlineLevel="1" x14ac:dyDescent="0.2">
      <c r="A10" s="19" t="s">
        <v>50</v>
      </c>
      <c r="B10" s="1"/>
      <c r="C10" s="104"/>
      <c r="D10" s="104"/>
      <c r="E10" s="86">
        <f t="shared" si="1"/>
        <v>0</v>
      </c>
      <c r="F10" s="7" t="str">
        <f t="shared" si="0"/>
        <v/>
      </c>
    </row>
    <row r="11" spans="1:6" outlineLevel="1" x14ac:dyDescent="0.2">
      <c r="A11" s="19" t="s">
        <v>85</v>
      </c>
      <c r="B11" s="1"/>
      <c r="C11" s="104"/>
      <c r="D11" s="104"/>
      <c r="E11" s="86">
        <f t="shared" ref="E11" si="2">+C11+D11</f>
        <v>0</v>
      </c>
      <c r="F11" s="7" t="str">
        <f t="shared" si="0"/>
        <v/>
      </c>
    </row>
    <row r="12" spans="1:6" ht="6" customHeight="1" outlineLevel="1" thickBot="1" x14ac:dyDescent="0.25">
      <c r="A12" s="19"/>
      <c r="B12" s="1"/>
      <c r="C12" s="104"/>
      <c r="D12" s="104"/>
      <c r="E12" s="105"/>
      <c r="F12" s="7" t="str">
        <f t="shared" si="0"/>
        <v/>
      </c>
    </row>
    <row r="13" spans="1:6" s="6" customFormat="1" ht="13.5" thickBot="1" x14ac:dyDescent="0.25">
      <c r="A13" s="53" t="s">
        <v>64</v>
      </c>
      <c r="B13" s="66" t="s">
        <v>133</v>
      </c>
      <c r="C13" s="54">
        <f>(C14+C19+C24+C30+C35)</f>
        <v>0</v>
      </c>
      <c r="D13" s="54">
        <f>(D14+D19+D24+D30+D35)</f>
        <v>0</v>
      </c>
      <c r="E13" s="55">
        <f>+C13+D13</f>
        <v>0</v>
      </c>
      <c r="F13" s="7" t="str">
        <f t="shared" si="0"/>
        <v/>
      </c>
    </row>
    <row r="14" spans="1:6" ht="13.5" outlineLevel="1" thickBot="1" x14ac:dyDescent="0.25">
      <c r="A14" s="4" t="s">
        <v>86</v>
      </c>
      <c r="B14" s="5" t="s">
        <v>110</v>
      </c>
      <c r="C14" s="121">
        <f>SUM(C15:C18)</f>
        <v>0</v>
      </c>
      <c r="D14" s="121">
        <f>SUM(D15:D18)</f>
        <v>0</v>
      </c>
      <c r="E14" s="248">
        <f>+C14+D14</f>
        <v>0</v>
      </c>
      <c r="F14" s="7" t="str">
        <f t="shared" si="0"/>
        <v/>
      </c>
    </row>
    <row r="15" spans="1:6" outlineLevel="1" x14ac:dyDescent="0.2">
      <c r="A15" s="18" t="s">
        <v>98</v>
      </c>
      <c r="B15" s="3" t="s">
        <v>111</v>
      </c>
      <c r="C15" s="104"/>
      <c r="D15" s="104"/>
      <c r="E15" s="105">
        <f>+C15+D15</f>
        <v>0</v>
      </c>
      <c r="F15" s="7" t="str">
        <f t="shared" si="0"/>
        <v/>
      </c>
    </row>
    <row r="16" spans="1:6" outlineLevel="1" x14ac:dyDescent="0.2">
      <c r="A16" s="19" t="s">
        <v>99</v>
      </c>
      <c r="B16" s="1" t="s">
        <v>112</v>
      </c>
      <c r="C16" s="249"/>
      <c r="D16" s="249"/>
      <c r="E16" s="250">
        <f t="shared" ref="E16:E17" si="3">+C16+D16</f>
        <v>0</v>
      </c>
      <c r="F16" s="7" t="str">
        <f t="shared" si="0"/>
        <v/>
      </c>
    </row>
    <row r="17" spans="1:9" outlineLevel="1" x14ac:dyDescent="0.2">
      <c r="A17" s="19" t="s">
        <v>100</v>
      </c>
      <c r="B17" s="1" t="s">
        <v>23</v>
      </c>
      <c r="C17" s="249"/>
      <c r="D17" s="249"/>
      <c r="E17" s="250">
        <f t="shared" si="3"/>
        <v>0</v>
      </c>
      <c r="F17" s="7" t="str">
        <f t="shared" si="0"/>
        <v/>
      </c>
      <c r="I17" s="247"/>
    </row>
    <row r="18" spans="1:9" ht="6" customHeight="1" outlineLevel="1" thickBot="1" x14ac:dyDescent="0.25">
      <c r="A18" s="19"/>
      <c r="B18" s="1"/>
      <c r="C18" s="249"/>
      <c r="D18" s="249"/>
      <c r="E18" s="250"/>
      <c r="F18" s="7" t="str">
        <f t="shared" si="0"/>
        <v/>
      </c>
    </row>
    <row r="19" spans="1:9" s="6" customFormat="1" ht="13.5" outlineLevel="1" thickBot="1" x14ac:dyDescent="0.25">
      <c r="A19" s="4" t="s">
        <v>87</v>
      </c>
      <c r="B19" s="5" t="s">
        <v>22</v>
      </c>
      <c r="C19" s="121">
        <f>SUM(C20:C23)</f>
        <v>0</v>
      </c>
      <c r="D19" s="121">
        <f>SUM(D20:D23)</f>
        <v>0</v>
      </c>
      <c r="E19" s="248">
        <f t="shared" ref="E19:E28" si="4">+C19+D19</f>
        <v>0</v>
      </c>
      <c r="F19" s="7" t="str">
        <f t="shared" si="0"/>
        <v/>
      </c>
    </row>
    <row r="20" spans="1:9" outlineLevel="1" x14ac:dyDescent="0.2">
      <c r="A20" s="18" t="s">
        <v>92</v>
      </c>
      <c r="B20" s="3" t="s">
        <v>56</v>
      </c>
      <c r="C20" s="104"/>
      <c r="D20" s="104"/>
      <c r="E20" s="105">
        <f t="shared" si="4"/>
        <v>0</v>
      </c>
      <c r="F20" s="7" t="str">
        <f t="shared" si="0"/>
        <v/>
      </c>
    </row>
    <row r="21" spans="1:9" outlineLevel="1" x14ac:dyDescent="0.2">
      <c r="A21" s="19" t="s">
        <v>93</v>
      </c>
      <c r="B21" s="1" t="s">
        <v>57</v>
      </c>
      <c r="C21" s="249"/>
      <c r="D21" s="249"/>
      <c r="E21" s="250">
        <f t="shared" si="4"/>
        <v>0</v>
      </c>
      <c r="F21" s="7" t="str">
        <f t="shared" si="0"/>
        <v/>
      </c>
    </row>
    <row r="22" spans="1:9" outlineLevel="1" x14ac:dyDescent="0.2">
      <c r="A22" s="19" t="s">
        <v>94</v>
      </c>
      <c r="B22" s="1" t="s">
        <v>1</v>
      </c>
      <c r="C22" s="249"/>
      <c r="D22" s="249"/>
      <c r="E22" s="250">
        <f t="shared" si="4"/>
        <v>0</v>
      </c>
      <c r="F22" s="7" t="str">
        <f t="shared" si="0"/>
        <v/>
      </c>
    </row>
    <row r="23" spans="1:9" ht="6" customHeight="1" outlineLevel="1" thickBot="1" x14ac:dyDescent="0.25">
      <c r="A23" s="19"/>
      <c r="B23" s="1"/>
      <c r="C23" s="249"/>
      <c r="D23" s="249"/>
      <c r="E23" s="250"/>
      <c r="F23" s="7" t="str">
        <f t="shared" si="0"/>
        <v/>
      </c>
    </row>
    <row r="24" spans="1:9" s="6" customFormat="1" ht="13.5" outlineLevel="1" thickBot="1" x14ac:dyDescent="0.25">
      <c r="A24" s="4" t="s">
        <v>88</v>
      </c>
      <c r="B24" s="5" t="s">
        <v>24</v>
      </c>
      <c r="C24" s="121">
        <f>SUM(C25:C29)</f>
        <v>0</v>
      </c>
      <c r="D24" s="121">
        <f>SUM(D25:D29)</f>
        <v>0</v>
      </c>
      <c r="E24" s="248">
        <f t="shared" si="4"/>
        <v>0</v>
      </c>
      <c r="F24" s="7" t="str">
        <f t="shared" si="0"/>
        <v/>
      </c>
    </row>
    <row r="25" spans="1:9" outlineLevel="1" x14ac:dyDescent="0.2">
      <c r="A25" s="19" t="s">
        <v>95</v>
      </c>
      <c r="B25" s="1" t="s">
        <v>115</v>
      </c>
      <c r="C25" s="249"/>
      <c r="D25" s="249"/>
      <c r="E25" s="250">
        <f t="shared" si="4"/>
        <v>0</v>
      </c>
      <c r="F25" s="7" t="str">
        <f t="shared" si="0"/>
        <v/>
      </c>
    </row>
    <row r="26" spans="1:9" outlineLevel="1" x14ac:dyDescent="0.2">
      <c r="A26" s="19" t="s">
        <v>96</v>
      </c>
      <c r="B26" s="1" t="s">
        <v>116</v>
      </c>
      <c r="C26" s="249"/>
      <c r="D26" s="249"/>
      <c r="E26" s="250">
        <f t="shared" si="4"/>
        <v>0</v>
      </c>
      <c r="F26" s="7" t="str">
        <f t="shared" si="0"/>
        <v/>
      </c>
    </row>
    <row r="27" spans="1:9" outlineLevel="1" x14ac:dyDescent="0.2">
      <c r="A27" s="19" t="s">
        <v>113</v>
      </c>
      <c r="B27" s="1" t="s">
        <v>26</v>
      </c>
      <c r="C27" s="249"/>
      <c r="D27" s="249"/>
      <c r="E27" s="250">
        <f t="shared" si="4"/>
        <v>0</v>
      </c>
      <c r="F27" s="7" t="str">
        <f t="shared" si="0"/>
        <v/>
      </c>
    </row>
    <row r="28" spans="1:9" outlineLevel="1" x14ac:dyDescent="0.2">
      <c r="A28" s="19" t="s">
        <v>114</v>
      </c>
      <c r="B28" s="1" t="s">
        <v>1</v>
      </c>
      <c r="C28" s="249"/>
      <c r="D28" s="249"/>
      <c r="E28" s="250">
        <f t="shared" si="4"/>
        <v>0</v>
      </c>
      <c r="F28" s="7" t="str">
        <f t="shared" si="0"/>
        <v/>
      </c>
    </row>
    <row r="29" spans="1:9" ht="6" customHeight="1" outlineLevel="1" thickBot="1" x14ac:dyDescent="0.25">
      <c r="A29" s="19"/>
      <c r="B29" s="1"/>
      <c r="C29" s="249"/>
      <c r="D29" s="249"/>
      <c r="E29" s="250"/>
      <c r="F29" s="7" t="str">
        <f t="shared" si="0"/>
        <v/>
      </c>
    </row>
    <row r="30" spans="1:9" s="6" customFormat="1" ht="13.5" outlineLevel="1" thickBot="1" x14ac:dyDescent="0.25">
      <c r="A30" s="4" t="s">
        <v>97</v>
      </c>
      <c r="B30" s="5" t="s">
        <v>117</v>
      </c>
      <c r="C30" s="121">
        <f>SUM(C31:C34)</f>
        <v>0</v>
      </c>
      <c r="D30" s="121">
        <f>SUM(D31:D34)</f>
        <v>0</v>
      </c>
      <c r="E30" s="248">
        <f t="shared" ref="E30:E33" si="5">+C30+D30</f>
        <v>0</v>
      </c>
      <c r="F30" s="7" t="str">
        <f t="shared" si="0"/>
        <v/>
      </c>
    </row>
    <row r="31" spans="1:9" s="6" customFormat="1" outlineLevel="1" x14ac:dyDescent="0.2">
      <c r="A31" s="19" t="s">
        <v>120</v>
      </c>
      <c r="B31" s="1" t="s">
        <v>118</v>
      </c>
      <c r="C31" s="104"/>
      <c r="D31" s="104"/>
      <c r="E31" s="105">
        <f t="shared" si="5"/>
        <v>0</v>
      </c>
      <c r="F31" s="7" t="str">
        <f t="shared" si="0"/>
        <v/>
      </c>
    </row>
    <row r="32" spans="1:9" s="6" customFormat="1" outlineLevel="1" x14ac:dyDescent="0.2">
      <c r="A32" s="19" t="s">
        <v>121</v>
      </c>
      <c r="B32" s="1" t="s">
        <v>119</v>
      </c>
      <c r="C32" s="249"/>
      <c r="D32" s="249"/>
      <c r="E32" s="250">
        <f t="shared" si="5"/>
        <v>0</v>
      </c>
      <c r="F32" s="7" t="str">
        <f t="shared" si="0"/>
        <v/>
      </c>
    </row>
    <row r="33" spans="1:7" s="6" customFormat="1" outlineLevel="1" x14ac:dyDescent="0.2">
      <c r="A33" s="19" t="s">
        <v>122</v>
      </c>
      <c r="B33" s="1" t="s">
        <v>1</v>
      </c>
      <c r="C33" s="249"/>
      <c r="D33" s="249"/>
      <c r="E33" s="250">
        <f t="shared" si="5"/>
        <v>0</v>
      </c>
      <c r="F33" s="7" t="str">
        <f t="shared" si="0"/>
        <v/>
      </c>
    </row>
    <row r="34" spans="1:7" ht="6" customHeight="1" outlineLevel="1" thickBot="1" x14ac:dyDescent="0.25">
      <c r="A34" s="19"/>
      <c r="B34" s="1"/>
      <c r="C34" s="249"/>
      <c r="D34" s="249"/>
      <c r="E34" s="250"/>
      <c r="F34" s="7" t="str">
        <f t="shared" si="0"/>
        <v/>
      </c>
    </row>
    <row r="35" spans="1:7" ht="13.5" outlineLevel="1" thickBot="1" x14ac:dyDescent="0.25">
      <c r="A35" s="4" t="s">
        <v>89</v>
      </c>
      <c r="B35" s="5" t="s">
        <v>27</v>
      </c>
      <c r="C35" s="112">
        <f>'2. Danish man hours'!H15</f>
        <v>0</v>
      </c>
      <c r="D35" s="251"/>
      <c r="E35" s="248">
        <f>+C35+D35</f>
        <v>0</v>
      </c>
      <c r="F35" s="7" t="str">
        <f t="shared" si="0"/>
        <v/>
      </c>
      <c r="G35" s="252"/>
    </row>
    <row r="36" spans="1:7" ht="6" customHeight="1" outlineLevel="1" thickBot="1" x14ac:dyDescent="0.25">
      <c r="A36" s="19"/>
      <c r="B36" s="1"/>
      <c r="C36" s="249"/>
      <c r="D36" s="249"/>
      <c r="E36" s="250"/>
      <c r="F36" s="7" t="str">
        <f t="shared" si="0"/>
        <v/>
      </c>
    </row>
    <row r="37" spans="1:7" ht="13.5" thickBot="1" x14ac:dyDescent="0.25">
      <c r="A37" s="64" t="s">
        <v>66</v>
      </c>
      <c r="B37" s="66" t="s">
        <v>132</v>
      </c>
      <c r="C37" s="67">
        <f>SUM(C38:C43)</f>
        <v>0</v>
      </c>
      <c r="D37" s="67">
        <f>SUM(D38:D43)</f>
        <v>0</v>
      </c>
      <c r="E37" s="68">
        <f>+C37+D37</f>
        <v>0</v>
      </c>
      <c r="F37" s="7" t="str">
        <f t="shared" si="0"/>
        <v/>
      </c>
    </row>
    <row r="38" spans="1:7" outlineLevel="1" x14ac:dyDescent="0.2">
      <c r="A38" s="108" t="s">
        <v>90</v>
      </c>
      <c r="B38" s="106" t="s">
        <v>101</v>
      </c>
      <c r="C38" s="104"/>
      <c r="D38" s="104"/>
      <c r="E38" s="86">
        <f t="shared" ref="E38:E41" si="6">+C38+D38</f>
        <v>0</v>
      </c>
      <c r="F38" s="7" t="str">
        <f t="shared" si="0"/>
        <v/>
      </c>
    </row>
    <row r="39" spans="1:7" outlineLevel="1" x14ac:dyDescent="0.2">
      <c r="A39" s="109" t="s">
        <v>91</v>
      </c>
      <c r="B39" s="107" t="s">
        <v>102</v>
      </c>
      <c r="C39" s="104"/>
      <c r="D39" s="104"/>
      <c r="E39" s="86">
        <f t="shared" si="6"/>
        <v>0</v>
      </c>
      <c r="F39" s="7" t="str">
        <f t="shared" si="0"/>
        <v/>
      </c>
    </row>
    <row r="40" spans="1:7" outlineLevel="1" x14ac:dyDescent="0.2">
      <c r="A40" s="110"/>
      <c r="B40" s="107"/>
      <c r="C40" s="104"/>
      <c r="D40" s="104"/>
      <c r="E40" s="86">
        <f t="shared" si="6"/>
        <v>0</v>
      </c>
      <c r="F40" s="7" t="str">
        <f t="shared" si="0"/>
        <v/>
      </c>
    </row>
    <row r="41" spans="1:7" ht="13.5" outlineLevel="1" thickBot="1" x14ac:dyDescent="0.25">
      <c r="A41" s="110" t="s">
        <v>23</v>
      </c>
      <c r="B41" s="107"/>
      <c r="C41" s="104"/>
      <c r="D41" s="104"/>
      <c r="E41" s="86">
        <f t="shared" si="6"/>
        <v>0</v>
      </c>
      <c r="F41" s="7" t="str">
        <f t="shared" si="0"/>
        <v/>
      </c>
    </row>
    <row r="42" spans="1:7" ht="13.5" outlineLevel="1" thickBot="1" x14ac:dyDescent="0.25">
      <c r="A42" s="4" t="s">
        <v>141</v>
      </c>
      <c r="B42" s="5" t="s">
        <v>27</v>
      </c>
      <c r="C42" s="112">
        <f>'2. Danish man hours'!H26</f>
        <v>0</v>
      </c>
      <c r="D42" s="251"/>
      <c r="E42" s="248">
        <f>+C42+D42</f>
        <v>0</v>
      </c>
      <c r="F42" s="7" t="str">
        <f t="shared" si="0"/>
        <v/>
      </c>
    </row>
    <row r="43" spans="1:7" ht="6" customHeight="1" outlineLevel="1" x14ac:dyDescent="0.2">
      <c r="A43" s="19"/>
      <c r="B43" s="1"/>
      <c r="C43" s="104"/>
      <c r="D43" s="104"/>
      <c r="E43" s="105"/>
      <c r="F43" s="7" t="str">
        <f t="shared" si="0"/>
        <v/>
      </c>
    </row>
    <row r="44" spans="1:7" s="6" customFormat="1" x14ac:dyDescent="0.2">
      <c r="A44" s="79"/>
      <c r="B44" s="80" t="s">
        <v>31</v>
      </c>
      <c r="C44" s="81">
        <f>C5+C13+C37</f>
        <v>0</v>
      </c>
      <c r="D44" s="81">
        <f>D5+D13+D37</f>
        <v>0</v>
      </c>
      <c r="E44" s="82">
        <f>+C44+D44</f>
        <v>0</v>
      </c>
      <c r="F44" s="7" t="str">
        <f t="shared" si="0"/>
        <v/>
      </c>
    </row>
    <row r="45" spans="1:7" ht="6" customHeight="1" outlineLevel="1" x14ac:dyDescent="0.2">
      <c r="A45" s="253"/>
      <c r="B45" s="254"/>
      <c r="C45" s="83"/>
      <c r="D45" s="83"/>
      <c r="E45" s="250"/>
      <c r="F45" s="7" t="str">
        <f t="shared" si="0"/>
        <v/>
      </c>
    </row>
    <row r="46" spans="1:7" x14ac:dyDescent="0.2">
      <c r="A46" s="60" t="s">
        <v>32</v>
      </c>
      <c r="B46" s="61" t="s">
        <v>106</v>
      </c>
      <c r="C46" s="10"/>
      <c r="D46" s="10"/>
      <c r="E46" s="62">
        <f>+C46+D46</f>
        <v>0</v>
      </c>
      <c r="F46" s="7" t="str">
        <f t="shared" si="0"/>
        <v/>
      </c>
    </row>
    <row r="47" spans="1:7" ht="13.5" outlineLevel="1" thickBot="1" x14ac:dyDescent="0.25">
      <c r="A47" s="138" t="str">
        <f>+"Budget margin is allowed between DKK: "&amp;ROUND(C44*6%,0)&amp;" - "&amp;ROUND(C44*10%,0)</f>
        <v>Budget margin is allowed between DKK: 0 - 0</v>
      </c>
      <c r="B47" s="139"/>
      <c r="C47" s="83"/>
      <c r="D47" s="83"/>
      <c r="E47" s="255"/>
      <c r="F47" s="7" t="str">
        <f t="shared" si="0"/>
        <v/>
      </c>
    </row>
    <row r="48" spans="1:7" ht="13.5" thickBot="1" x14ac:dyDescent="0.25">
      <c r="A48" s="56" t="s">
        <v>35</v>
      </c>
      <c r="B48" s="57" t="s">
        <v>105</v>
      </c>
      <c r="C48" s="58">
        <f>SUM(C49:C53)</f>
        <v>0</v>
      </c>
      <c r="D48" s="58">
        <f>SUM(D49:D53)</f>
        <v>0</v>
      </c>
      <c r="E48" s="59">
        <f>+C48+D48</f>
        <v>0</v>
      </c>
      <c r="F48" s="7" t="str">
        <f t="shared" si="0"/>
        <v/>
      </c>
    </row>
    <row r="49" spans="1:7" outlineLevel="1" x14ac:dyDescent="0.2">
      <c r="A49" s="26" t="s">
        <v>28</v>
      </c>
      <c r="B49" s="27" t="s">
        <v>36</v>
      </c>
      <c r="C49" s="104"/>
      <c r="D49" s="104"/>
      <c r="E49" s="86">
        <f t="shared" ref="E49:E51" si="7">+C49+D49</f>
        <v>0</v>
      </c>
      <c r="F49" s="7" t="str">
        <f t="shared" si="0"/>
        <v/>
      </c>
    </row>
    <row r="50" spans="1:7" outlineLevel="1" x14ac:dyDescent="0.2">
      <c r="A50" s="28" t="s">
        <v>29</v>
      </c>
      <c r="B50" s="29" t="s">
        <v>37</v>
      </c>
      <c r="C50" s="249"/>
      <c r="D50" s="249"/>
      <c r="E50" s="256">
        <f t="shared" si="7"/>
        <v>0</v>
      </c>
      <c r="F50" s="7" t="str">
        <f t="shared" si="0"/>
        <v/>
      </c>
    </row>
    <row r="51" spans="1:7" outlineLevel="1" x14ac:dyDescent="0.2">
      <c r="A51" s="28" t="s">
        <v>23</v>
      </c>
      <c r="B51" s="29"/>
      <c r="C51" s="249"/>
      <c r="D51" s="249"/>
      <c r="E51" s="256">
        <f t="shared" si="7"/>
        <v>0</v>
      </c>
      <c r="F51" s="7" t="str">
        <f t="shared" si="0"/>
        <v/>
      </c>
    </row>
    <row r="52" spans="1:7" outlineLevel="1" x14ac:dyDescent="0.2">
      <c r="A52" s="28" t="s">
        <v>51</v>
      </c>
      <c r="B52" s="29" t="s">
        <v>55</v>
      </c>
      <c r="C52" s="111">
        <f>'2. Danish man hours'!H37</f>
        <v>0</v>
      </c>
      <c r="D52" s="10"/>
      <c r="E52" s="256">
        <f>+C52+D52</f>
        <v>0</v>
      </c>
      <c r="F52" s="7" t="str">
        <f t="shared" si="0"/>
        <v/>
      </c>
      <c r="G52" s="252"/>
    </row>
    <row r="53" spans="1:7" ht="12.6" customHeight="1" outlineLevel="1" thickBot="1" x14ac:dyDescent="0.25">
      <c r="A53" s="140" t="str">
        <f>+"Information work is maximum DKK: "&amp;ROUND((C44)*0.02,0)</f>
        <v>Information work is maximum DKK: 0</v>
      </c>
      <c r="B53" s="141"/>
      <c r="C53" s="83"/>
      <c r="D53" s="83"/>
      <c r="E53" s="255"/>
      <c r="F53" s="7" t="str">
        <f t="shared" si="0"/>
        <v/>
      </c>
    </row>
    <row r="54" spans="1:7" ht="13.5" thickBot="1" x14ac:dyDescent="0.25">
      <c r="A54" s="64" t="s">
        <v>42</v>
      </c>
      <c r="B54" s="65" t="s">
        <v>43</v>
      </c>
      <c r="C54" s="58">
        <f>+'3. Disability compensation'!C15</f>
        <v>0</v>
      </c>
      <c r="D54" s="16"/>
      <c r="E54" s="59">
        <f>+C54+D54</f>
        <v>0</v>
      </c>
      <c r="F54" s="7" t="str">
        <f t="shared" si="0"/>
        <v/>
      </c>
    </row>
    <row r="55" spans="1:7" ht="13.5" outlineLevel="1" thickBot="1" x14ac:dyDescent="0.25">
      <c r="A55" s="142"/>
      <c r="B55" s="143"/>
      <c r="C55" s="257"/>
      <c r="D55" s="257"/>
      <c r="E55" s="258"/>
      <c r="F55" s="7" t="str">
        <f t="shared" si="0"/>
        <v/>
      </c>
    </row>
    <row r="56" spans="1:7" ht="13.5" thickBot="1" x14ac:dyDescent="0.25">
      <c r="A56" s="64" t="s">
        <v>44</v>
      </c>
      <c r="B56" s="65" t="s">
        <v>45</v>
      </c>
      <c r="C56" s="15"/>
      <c r="D56" s="15"/>
      <c r="E56" s="63">
        <f>+C56+D56</f>
        <v>0</v>
      </c>
      <c r="F56" s="7" t="str">
        <f t="shared" si="0"/>
        <v/>
      </c>
    </row>
    <row r="57" spans="1:7" outlineLevel="1" x14ac:dyDescent="0.2">
      <c r="A57" s="259"/>
      <c r="B57" s="260"/>
      <c r="C57" s="85"/>
      <c r="D57" s="85"/>
      <c r="E57" s="86"/>
      <c r="F57" s="7" t="str">
        <f t="shared" si="0"/>
        <v/>
      </c>
    </row>
    <row r="58" spans="1:7" x14ac:dyDescent="0.2">
      <c r="A58" s="75" t="s">
        <v>46</v>
      </c>
      <c r="B58" s="76" t="s">
        <v>3</v>
      </c>
      <c r="C58" s="77">
        <f>+C44+C54+C56+C46+C48</f>
        <v>0</v>
      </c>
      <c r="D58" s="77">
        <f>+D44+D54+D56+D48+D46</f>
        <v>0</v>
      </c>
      <c r="E58" s="78">
        <f>+C58+D58</f>
        <v>0</v>
      </c>
      <c r="F58" s="7" t="str">
        <f t="shared" si="0"/>
        <v/>
      </c>
    </row>
    <row r="59" spans="1:7" ht="13.5" outlineLevel="1" thickBot="1" x14ac:dyDescent="0.25">
      <c r="A59" s="261"/>
      <c r="B59" s="262"/>
      <c r="C59" s="83"/>
      <c r="D59" s="83"/>
      <c r="E59" s="84"/>
      <c r="F59" s="7" t="str">
        <f t="shared" si="0"/>
        <v/>
      </c>
    </row>
    <row r="60" spans="1:7" ht="13.5" thickBot="1" x14ac:dyDescent="0.25">
      <c r="A60" s="64" t="s">
        <v>47</v>
      </c>
      <c r="B60" s="66" t="s">
        <v>48</v>
      </c>
      <c r="C60" s="67">
        <f>+C58*0.07</f>
        <v>0</v>
      </c>
      <c r="D60" s="67"/>
      <c r="E60" s="68">
        <f>+C60+D60</f>
        <v>0</v>
      </c>
      <c r="F60" s="7" t="str">
        <f t="shared" si="0"/>
        <v/>
      </c>
    </row>
    <row r="61" spans="1:7" ht="13.5" outlineLevel="1" thickBot="1" x14ac:dyDescent="0.25">
      <c r="A61" s="129"/>
      <c r="B61" s="130"/>
      <c r="C61" s="257"/>
      <c r="D61" s="257"/>
      <c r="E61" s="263"/>
      <c r="F61" s="7" t="str">
        <f t="shared" si="0"/>
        <v/>
      </c>
    </row>
    <row r="62" spans="1:7" ht="16.149999999999999" customHeight="1" thickBot="1" x14ac:dyDescent="0.25">
      <c r="A62" s="71" t="s">
        <v>49</v>
      </c>
      <c r="B62" s="72" t="str">
        <f>+"Total amount   (exc. Disability Comp. DKK "&amp;ROUND(C62-C54*1.07,0)&amp;")"</f>
        <v>Total amount   (exc. Disability Comp. DKK 0)</v>
      </c>
      <c r="C62" s="73">
        <f>+C58+C60</f>
        <v>0</v>
      </c>
      <c r="D62" s="73">
        <f>+D58+D60</f>
        <v>0</v>
      </c>
      <c r="E62" s="74">
        <f>+C62+D62</f>
        <v>0</v>
      </c>
      <c r="F62" s="7" t="str">
        <f t="shared" si="0"/>
        <v/>
      </c>
    </row>
    <row r="63" spans="1:7" s="252" customFormat="1" ht="13.5" thickBot="1" x14ac:dyDescent="0.25">
      <c r="A63" s="12"/>
      <c r="B63" s="13" t="str">
        <f>+IF((C63=E63),"","Something went wrong - please check your calculations")</f>
        <v/>
      </c>
      <c r="C63" s="11" t="b">
        <f>SUM(C15:C18,C20:C23,C25:C29,C34:C34,C35,C46,C49:C52,C54,C56,C60)=C62</f>
        <v>1</v>
      </c>
      <c r="D63" s="11" t="b">
        <f>SUM(D15:D18,D20:D23,D25:D29,D34:D34,D35,D46,D49:D52,D54,D56,D60)=D62</f>
        <v>1</v>
      </c>
      <c r="E63" s="11" t="b">
        <f>SUM(E15:E18,E20:E23,E25:E29,E34:E34,E35,E46,E49:E52,E54,E56,E60)=E62</f>
        <v>1</v>
      </c>
      <c r="F63" s="8"/>
    </row>
    <row r="64" spans="1:7" ht="16.5" x14ac:dyDescent="0.2">
      <c r="A64" s="69"/>
      <c r="B64" s="131" t="s">
        <v>8</v>
      </c>
      <c r="C64" s="131"/>
      <c r="D64" s="131"/>
      <c r="E64" s="132"/>
      <c r="F64" s="9"/>
    </row>
    <row r="65" spans="1:5" ht="13.15" customHeight="1" thickBot="1" x14ac:dyDescent="0.25">
      <c r="A65" s="70" t="s">
        <v>9</v>
      </c>
      <c r="B65" s="133" t="s">
        <v>52</v>
      </c>
      <c r="C65" s="133"/>
      <c r="D65" s="133"/>
      <c r="E65" s="134"/>
    </row>
    <row r="66" spans="1:5" ht="27" customHeight="1" x14ac:dyDescent="0.2">
      <c r="A66" s="264"/>
      <c r="B66" s="265"/>
      <c r="C66" s="265"/>
      <c r="D66" s="265"/>
      <c r="E66" s="265"/>
    </row>
    <row r="67" spans="1:5" ht="27" customHeight="1" x14ac:dyDescent="0.2">
      <c r="A67" s="266"/>
      <c r="B67" s="267"/>
      <c r="C67" s="267"/>
      <c r="D67" s="267"/>
      <c r="E67" s="267"/>
    </row>
    <row r="68" spans="1:5" ht="25.15" customHeight="1" x14ac:dyDescent="0.2">
      <c r="A68" s="266"/>
      <c r="B68" s="267"/>
      <c r="C68" s="267"/>
      <c r="D68" s="267"/>
      <c r="E68" s="267"/>
    </row>
    <row r="69" spans="1:5" ht="27" customHeight="1" x14ac:dyDescent="0.2">
      <c r="A69" s="266"/>
      <c r="B69" s="267"/>
      <c r="C69" s="267"/>
      <c r="D69" s="267"/>
      <c r="E69" s="267"/>
    </row>
    <row r="70" spans="1:5" ht="27" customHeight="1" x14ac:dyDescent="0.2">
      <c r="A70" s="266"/>
      <c r="B70" s="267"/>
      <c r="C70" s="267"/>
      <c r="D70" s="267"/>
      <c r="E70" s="267"/>
    </row>
    <row r="71" spans="1:5" ht="27" customHeight="1" x14ac:dyDescent="0.2">
      <c r="A71" s="266"/>
      <c r="B71" s="267"/>
      <c r="C71" s="267"/>
      <c r="D71" s="267"/>
      <c r="E71" s="267"/>
    </row>
    <row r="72" spans="1:5" ht="27" customHeight="1" x14ac:dyDescent="0.2">
      <c r="A72" s="266"/>
      <c r="B72" s="268"/>
      <c r="C72" s="268"/>
      <c r="D72" s="268"/>
      <c r="E72" s="268"/>
    </row>
    <row r="74" spans="1:5" ht="11.25" customHeight="1" x14ac:dyDescent="0.2"/>
    <row r="75" spans="1:5" ht="11.25" customHeight="1" x14ac:dyDescent="0.2"/>
    <row r="76" spans="1:5" ht="11.25" customHeight="1" x14ac:dyDescent="0.2"/>
    <row r="77" spans="1:5" ht="11.25" customHeight="1" x14ac:dyDescent="0.2"/>
  </sheetData>
  <sheetProtection insertRows="0" deleteRows="0"/>
  <mergeCells count="18">
    <mergeCell ref="A2:E2"/>
    <mergeCell ref="A47:B47"/>
    <mergeCell ref="A53:B53"/>
    <mergeCell ref="A55:B55"/>
    <mergeCell ref="A59:B59"/>
    <mergeCell ref="C3:D3"/>
    <mergeCell ref="A61:B61"/>
    <mergeCell ref="A45:B45"/>
    <mergeCell ref="B70:E70"/>
    <mergeCell ref="B71:E71"/>
    <mergeCell ref="B72:E72"/>
    <mergeCell ref="B66:E66"/>
    <mergeCell ref="B67:E67"/>
    <mergeCell ref="B68:E68"/>
    <mergeCell ref="B69:E69"/>
    <mergeCell ref="A57:B57"/>
    <mergeCell ref="B64:E64"/>
    <mergeCell ref="B65:E65"/>
  </mergeCells>
  <phoneticPr fontId="0" type="noConversion"/>
  <conditionalFormatting sqref="B63">
    <cfRule type="expression" dxfId="0" priority="1">
      <formula>"c47&lt;&gt;e47"</formula>
    </cfRule>
  </conditionalFormatting>
  <pageMargins left="0.74803149606299213" right="0.74803149606299213" top="0.98425196850393704" bottom="0.98425196850393704" header="0" footer="0"/>
  <pageSetup paperSize="9" scale="80" fitToHeight="2" orientation="portrait" r:id="rId1"/>
  <headerFooter alignWithMargins="0"/>
  <rowBreaks count="1" manualBreakCount="1">
    <brk id="63"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6"/>
  <sheetViews>
    <sheetView zoomScale="80" zoomScaleNormal="80" workbookViewId="0">
      <selection activeCell="B14" sqref="A1:XFD1048576"/>
    </sheetView>
  </sheetViews>
  <sheetFormatPr defaultColWidth="9.140625" defaultRowHeight="12.75" x14ac:dyDescent="0.2"/>
  <cols>
    <col min="1" max="1" width="32" style="117" customWidth="1"/>
    <col min="2" max="2" width="35.85546875" style="117" customWidth="1"/>
    <col min="3" max="3" width="21.5703125" style="117" customWidth="1"/>
    <col min="4" max="4" width="11.28515625" style="117" customWidth="1"/>
    <col min="5" max="5" width="9.85546875" style="117" customWidth="1"/>
    <col min="6" max="6" width="11.140625" style="117" customWidth="1"/>
    <col min="7" max="7" width="6.85546875" style="228" customWidth="1"/>
    <col min="8" max="8" width="11.28515625" style="228" customWidth="1"/>
    <col min="9" max="16384" width="9.140625" style="119"/>
  </cols>
  <sheetData>
    <row r="1" spans="1:8" s="117" customFormat="1" ht="69.599999999999994" customHeight="1" thickBot="1" x14ac:dyDescent="0.25">
      <c r="C1" s="17" t="str">
        <f>+'1. Budget'!C1</f>
        <v>[Insert project name]</v>
      </c>
      <c r="G1" s="228"/>
      <c r="H1" s="228"/>
    </row>
    <row r="2" spans="1:8" ht="41.45" customHeight="1" x14ac:dyDescent="0.35">
      <c r="A2" s="146" t="s">
        <v>124</v>
      </c>
      <c r="B2" s="147"/>
      <c r="C2" s="147"/>
      <c r="D2" s="147"/>
      <c r="E2" s="147"/>
      <c r="F2" s="147"/>
      <c r="G2" s="147"/>
      <c r="H2" s="148"/>
    </row>
    <row r="3" spans="1:8" ht="25.5" customHeight="1" thickBot="1" x14ac:dyDescent="0.25">
      <c r="A3" s="149" t="s">
        <v>123</v>
      </c>
      <c r="B3" s="150"/>
      <c r="C3" s="150"/>
      <c r="D3" s="150"/>
      <c r="E3" s="150"/>
      <c r="F3" s="150"/>
      <c r="G3" s="150"/>
      <c r="H3" s="151"/>
    </row>
    <row r="4" spans="1:8" ht="13.5" thickBot="1" x14ac:dyDescent="0.25"/>
    <row r="5" spans="1:8" ht="13.5" thickBot="1" x14ac:dyDescent="0.25">
      <c r="A5" s="33" t="s">
        <v>103</v>
      </c>
      <c r="B5" s="32"/>
      <c r="C5" s="236"/>
      <c r="D5" s="236"/>
      <c r="E5" s="236"/>
      <c r="F5" s="236"/>
      <c r="G5" s="237"/>
      <c r="H5" s="238"/>
    </row>
    <row r="6" spans="1:8" ht="63.75" x14ac:dyDescent="0.2">
      <c r="A6" s="34" t="s">
        <v>10</v>
      </c>
      <c r="B6" s="34" t="s">
        <v>11</v>
      </c>
      <c r="C6" s="34" t="s">
        <v>12</v>
      </c>
      <c r="D6" s="34" t="s">
        <v>13</v>
      </c>
      <c r="E6" s="35" t="s">
        <v>58</v>
      </c>
      <c r="F6" s="34" t="s">
        <v>41</v>
      </c>
      <c r="G6" s="36" t="s">
        <v>14</v>
      </c>
      <c r="H6" s="36" t="s">
        <v>15</v>
      </c>
    </row>
    <row r="7" spans="1:8" x14ac:dyDescent="0.2">
      <c r="A7" s="2" t="s">
        <v>145</v>
      </c>
      <c r="B7" s="120"/>
      <c r="C7" s="120"/>
      <c r="D7" s="120"/>
      <c r="E7" s="120"/>
      <c r="F7" s="120"/>
      <c r="G7" s="98">
        <f t="shared" ref="G7:G14" si="0">E7+F7</f>
        <v>0</v>
      </c>
      <c r="H7" s="99">
        <f t="shared" ref="H7:H14" si="1">D7*G7</f>
        <v>0</v>
      </c>
    </row>
    <row r="8" spans="1:8" x14ac:dyDescent="0.2">
      <c r="A8" s="2"/>
      <c r="B8" s="120"/>
      <c r="C8" s="120"/>
      <c r="D8" s="120"/>
      <c r="E8" s="120"/>
      <c r="F8" s="120"/>
      <c r="G8" s="98">
        <f t="shared" si="0"/>
        <v>0</v>
      </c>
      <c r="H8" s="99">
        <f t="shared" si="1"/>
        <v>0</v>
      </c>
    </row>
    <row r="9" spans="1:8" x14ac:dyDescent="0.2">
      <c r="A9" s="2"/>
      <c r="B9" s="120"/>
      <c r="C9" s="120"/>
      <c r="D9" s="120"/>
      <c r="E9" s="120"/>
      <c r="F9" s="120"/>
      <c r="G9" s="98">
        <f t="shared" si="0"/>
        <v>0</v>
      </c>
      <c r="H9" s="99">
        <f t="shared" si="1"/>
        <v>0</v>
      </c>
    </row>
    <row r="10" spans="1:8" x14ac:dyDescent="0.2">
      <c r="A10" s="2"/>
      <c r="B10" s="120"/>
      <c r="C10" s="120"/>
      <c r="D10" s="120"/>
      <c r="E10" s="120"/>
      <c r="F10" s="120"/>
      <c r="G10" s="98">
        <f t="shared" si="0"/>
        <v>0</v>
      </c>
      <c r="H10" s="99">
        <f t="shared" si="1"/>
        <v>0</v>
      </c>
    </row>
    <row r="11" spans="1:8" x14ac:dyDescent="0.2">
      <c r="A11" s="2"/>
      <c r="B11" s="120"/>
      <c r="C11" s="120"/>
      <c r="D11" s="120"/>
      <c r="E11" s="120"/>
      <c r="F11" s="120"/>
      <c r="G11" s="98">
        <f t="shared" si="0"/>
        <v>0</v>
      </c>
      <c r="H11" s="99">
        <f t="shared" si="1"/>
        <v>0</v>
      </c>
    </row>
    <row r="12" spans="1:8" x14ac:dyDescent="0.2">
      <c r="A12" s="2"/>
      <c r="B12" s="120"/>
      <c r="C12" s="120"/>
      <c r="D12" s="120"/>
      <c r="E12" s="120"/>
      <c r="F12" s="120"/>
      <c r="G12" s="98">
        <f t="shared" si="0"/>
        <v>0</v>
      </c>
      <c r="H12" s="99">
        <f t="shared" si="1"/>
        <v>0</v>
      </c>
    </row>
    <row r="13" spans="1:8" x14ac:dyDescent="0.2">
      <c r="A13" s="2"/>
      <c r="B13" s="120"/>
      <c r="C13" s="120"/>
      <c r="D13" s="120"/>
      <c r="E13" s="120"/>
      <c r="F13" s="120"/>
      <c r="G13" s="98">
        <f t="shared" si="0"/>
        <v>0</v>
      </c>
      <c r="H13" s="99">
        <f t="shared" si="1"/>
        <v>0</v>
      </c>
    </row>
    <row r="14" spans="1:8" x14ac:dyDescent="0.2">
      <c r="A14" s="2"/>
      <c r="B14" s="120"/>
      <c r="C14" s="120"/>
      <c r="D14" s="120"/>
      <c r="E14" s="120"/>
      <c r="F14" s="120"/>
      <c r="G14" s="98">
        <f t="shared" si="0"/>
        <v>0</v>
      </c>
      <c r="H14" s="99">
        <f t="shared" si="1"/>
        <v>0</v>
      </c>
    </row>
    <row r="15" spans="1:8" ht="13.5" thickBot="1" x14ac:dyDescent="0.25">
      <c r="A15" s="239"/>
      <c r="B15" s="239"/>
      <c r="C15" s="239"/>
      <c r="D15" s="100" t="s">
        <v>3</v>
      </c>
      <c r="E15" s="101"/>
      <c r="F15" s="102"/>
      <c r="G15" s="45">
        <f>SUM(G7:G14)</f>
        <v>0</v>
      </c>
      <c r="H15" s="46">
        <f>SUM(H7:H14)</f>
        <v>0</v>
      </c>
    </row>
    <row r="16" spans="1:8" ht="13.5" thickBot="1" x14ac:dyDescent="0.25">
      <c r="A16" s="33" t="s">
        <v>142</v>
      </c>
      <c r="B16" s="32"/>
      <c r="C16" s="236"/>
      <c r="D16" s="236"/>
      <c r="E16" s="236"/>
      <c r="F16" s="236"/>
      <c r="G16" s="237"/>
      <c r="H16" s="238"/>
    </row>
    <row r="17" spans="1:8" ht="63.75" x14ac:dyDescent="0.2">
      <c r="A17" s="34" t="s">
        <v>144</v>
      </c>
      <c r="B17" s="34" t="s">
        <v>11</v>
      </c>
      <c r="C17" s="34" t="s">
        <v>143</v>
      </c>
      <c r="D17" s="34" t="s">
        <v>13</v>
      </c>
      <c r="E17" s="35" t="s">
        <v>58</v>
      </c>
      <c r="F17" s="34" t="s">
        <v>41</v>
      </c>
      <c r="G17" s="36" t="s">
        <v>14</v>
      </c>
      <c r="H17" s="36" t="s">
        <v>15</v>
      </c>
    </row>
    <row r="18" spans="1:8" x14ac:dyDescent="0.2">
      <c r="A18" s="2"/>
      <c r="B18" s="120"/>
      <c r="C18" s="120"/>
      <c r="D18" s="120"/>
      <c r="E18" s="120"/>
      <c r="F18" s="120"/>
      <c r="G18" s="98">
        <f t="shared" ref="G18:G25" si="2">E18+F18</f>
        <v>0</v>
      </c>
      <c r="H18" s="99">
        <f t="shared" ref="H18:H25" si="3">D18*G18</f>
        <v>0</v>
      </c>
    </row>
    <row r="19" spans="1:8" x14ac:dyDescent="0.2">
      <c r="A19" s="2"/>
      <c r="B19" s="120"/>
      <c r="C19" s="120"/>
      <c r="D19" s="120"/>
      <c r="E19" s="120"/>
      <c r="F19" s="120"/>
      <c r="G19" s="98">
        <f t="shared" si="2"/>
        <v>0</v>
      </c>
      <c r="H19" s="99">
        <f t="shared" si="3"/>
        <v>0</v>
      </c>
    </row>
    <row r="20" spans="1:8" x14ac:dyDescent="0.2">
      <c r="A20" s="2"/>
      <c r="B20" s="120"/>
      <c r="C20" s="120"/>
      <c r="D20" s="120"/>
      <c r="E20" s="120"/>
      <c r="F20" s="120"/>
      <c r="G20" s="98">
        <f t="shared" si="2"/>
        <v>0</v>
      </c>
      <c r="H20" s="99">
        <f t="shared" si="3"/>
        <v>0</v>
      </c>
    </row>
    <row r="21" spans="1:8" x14ac:dyDescent="0.2">
      <c r="A21" s="2"/>
      <c r="B21" s="120"/>
      <c r="C21" s="120"/>
      <c r="D21" s="120"/>
      <c r="E21" s="120"/>
      <c r="F21" s="120"/>
      <c r="G21" s="98">
        <f t="shared" si="2"/>
        <v>0</v>
      </c>
      <c r="H21" s="99">
        <f t="shared" si="3"/>
        <v>0</v>
      </c>
    </row>
    <row r="22" spans="1:8" x14ac:dyDescent="0.2">
      <c r="A22" s="2"/>
      <c r="B22" s="120"/>
      <c r="C22" s="120"/>
      <c r="D22" s="120"/>
      <c r="E22" s="120"/>
      <c r="F22" s="120"/>
      <c r="G22" s="98">
        <f t="shared" si="2"/>
        <v>0</v>
      </c>
      <c r="H22" s="99">
        <f t="shared" si="3"/>
        <v>0</v>
      </c>
    </row>
    <row r="23" spans="1:8" x14ac:dyDescent="0.2">
      <c r="A23" s="2"/>
      <c r="B23" s="120"/>
      <c r="C23" s="120"/>
      <c r="D23" s="120"/>
      <c r="E23" s="120"/>
      <c r="F23" s="120"/>
      <c r="G23" s="98">
        <f t="shared" si="2"/>
        <v>0</v>
      </c>
      <c r="H23" s="99">
        <f t="shared" si="3"/>
        <v>0</v>
      </c>
    </row>
    <row r="24" spans="1:8" x14ac:dyDescent="0.2">
      <c r="A24" s="2"/>
      <c r="B24" s="120"/>
      <c r="C24" s="120"/>
      <c r="D24" s="120"/>
      <c r="E24" s="120"/>
      <c r="F24" s="120"/>
      <c r="G24" s="98">
        <f t="shared" si="2"/>
        <v>0</v>
      </c>
      <c r="H24" s="99">
        <f t="shared" si="3"/>
        <v>0</v>
      </c>
    </row>
    <row r="25" spans="1:8" x14ac:dyDescent="0.2">
      <c r="A25" s="2"/>
      <c r="B25" s="120"/>
      <c r="C25" s="120"/>
      <c r="D25" s="120"/>
      <c r="E25" s="120"/>
      <c r="F25" s="120"/>
      <c r="G25" s="98">
        <f t="shared" si="2"/>
        <v>0</v>
      </c>
      <c r="H25" s="99">
        <f t="shared" si="3"/>
        <v>0</v>
      </c>
    </row>
    <row r="26" spans="1:8" ht="13.5" thickBot="1" x14ac:dyDescent="0.25">
      <c r="A26" s="239"/>
      <c r="B26" s="239"/>
      <c r="C26" s="239"/>
      <c r="D26" s="100" t="s">
        <v>3</v>
      </c>
      <c r="E26" s="101"/>
      <c r="F26" s="102"/>
      <c r="G26" s="45">
        <f>SUM(G18:G25)</f>
        <v>0</v>
      </c>
      <c r="H26" s="46">
        <f>SUM(H18:H25)</f>
        <v>0</v>
      </c>
    </row>
    <row r="27" spans="1:8" s="44" customFormat="1" ht="30.6" customHeight="1" thickBot="1" x14ac:dyDescent="0.25">
      <c r="A27" s="152" t="s">
        <v>104</v>
      </c>
      <c r="B27" s="153"/>
      <c r="C27" s="153"/>
      <c r="D27" s="37"/>
      <c r="E27" s="38"/>
      <c r="F27" s="38"/>
      <c r="G27" s="39"/>
      <c r="H27" s="40"/>
    </row>
    <row r="28" spans="1:8" ht="63.75" x14ac:dyDescent="0.2">
      <c r="A28" s="34" t="s">
        <v>10</v>
      </c>
      <c r="B28" s="34" t="s">
        <v>11</v>
      </c>
      <c r="C28" s="34" t="s">
        <v>18</v>
      </c>
      <c r="D28" s="34" t="s">
        <v>19</v>
      </c>
      <c r="E28" s="35" t="s">
        <v>58</v>
      </c>
      <c r="F28" s="34" t="s">
        <v>40</v>
      </c>
      <c r="G28" s="36" t="s">
        <v>14</v>
      </c>
      <c r="H28" s="36" t="s">
        <v>15</v>
      </c>
    </row>
    <row r="29" spans="1:8" x14ac:dyDescent="0.2">
      <c r="A29" s="2" t="s">
        <v>33</v>
      </c>
      <c r="B29" s="120"/>
      <c r="C29" s="120"/>
      <c r="D29" s="120"/>
      <c r="E29" s="120"/>
      <c r="F29" s="120"/>
      <c r="G29" s="98">
        <f t="shared" ref="G29:G36" si="4">E29+F29</f>
        <v>0</v>
      </c>
      <c r="H29" s="99">
        <f t="shared" ref="H29:H36" si="5">D29*G29</f>
        <v>0</v>
      </c>
    </row>
    <row r="30" spans="1:8" x14ac:dyDescent="0.2">
      <c r="A30" s="2" t="s">
        <v>33</v>
      </c>
      <c r="B30" s="120"/>
      <c r="C30" s="240"/>
      <c r="D30" s="120"/>
      <c r="E30" s="120"/>
      <c r="F30" s="120"/>
      <c r="G30" s="98">
        <f t="shared" si="4"/>
        <v>0</v>
      </c>
      <c r="H30" s="99">
        <f t="shared" si="5"/>
        <v>0</v>
      </c>
    </row>
    <row r="31" spans="1:8" x14ac:dyDescent="0.2">
      <c r="A31" s="2"/>
      <c r="B31" s="120"/>
      <c r="C31" s="120"/>
      <c r="D31" s="120"/>
      <c r="E31" s="120"/>
      <c r="F31" s="120"/>
      <c r="G31" s="98">
        <f t="shared" si="4"/>
        <v>0</v>
      </c>
      <c r="H31" s="99">
        <f t="shared" si="5"/>
        <v>0</v>
      </c>
    </row>
    <row r="32" spans="1:8" x14ac:dyDescent="0.2">
      <c r="A32" s="2"/>
      <c r="B32" s="120"/>
      <c r="C32" s="120"/>
      <c r="D32" s="120"/>
      <c r="E32" s="120"/>
      <c r="F32" s="120"/>
      <c r="G32" s="98">
        <f t="shared" si="4"/>
        <v>0</v>
      </c>
      <c r="H32" s="99">
        <f t="shared" si="5"/>
        <v>0</v>
      </c>
    </row>
    <row r="33" spans="1:8" x14ac:dyDescent="0.2">
      <c r="A33" s="2"/>
      <c r="B33" s="120"/>
      <c r="C33" s="120"/>
      <c r="D33" s="120"/>
      <c r="E33" s="120"/>
      <c r="F33" s="120"/>
      <c r="G33" s="98">
        <f t="shared" si="4"/>
        <v>0</v>
      </c>
      <c r="H33" s="99">
        <f t="shared" si="5"/>
        <v>0</v>
      </c>
    </row>
    <row r="34" spans="1:8" x14ac:dyDescent="0.2">
      <c r="A34" s="2"/>
      <c r="B34" s="120"/>
      <c r="C34" s="120"/>
      <c r="D34" s="120"/>
      <c r="E34" s="120"/>
      <c r="F34" s="120"/>
      <c r="G34" s="98">
        <f t="shared" si="4"/>
        <v>0</v>
      </c>
      <c r="H34" s="99">
        <f t="shared" si="5"/>
        <v>0</v>
      </c>
    </row>
    <row r="35" spans="1:8" x14ac:dyDescent="0.2">
      <c r="A35" s="2"/>
      <c r="B35" s="120"/>
      <c r="C35" s="120"/>
      <c r="D35" s="120"/>
      <c r="E35" s="120"/>
      <c r="F35" s="120"/>
      <c r="G35" s="98">
        <f t="shared" si="4"/>
        <v>0</v>
      </c>
      <c r="H35" s="99">
        <f t="shared" si="5"/>
        <v>0</v>
      </c>
    </row>
    <row r="36" spans="1:8" x14ac:dyDescent="0.2">
      <c r="A36" s="2"/>
      <c r="B36" s="120"/>
      <c r="C36" s="120"/>
      <c r="D36" s="120"/>
      <c r="E36" s="120"/>
      <c r="F36" s="120"/>
      <c r="G36" s="98">
        <f t="shared" si="4"/>
        <v>0</v>
      </c>
      <c r="H36" s="99">
        <f t="shared" si="5"/>
        <v>0</v>
      </c>
    </row>
    <row r="37" spans="1:8" ht="13.5" thickBot="1" x14ac:dyDescent="0.25">
      <c r="A37" s="241"/>
      <c r="B37" s="241"/>
      <c r="C37" s="241"/>
      <c r="D37" s="100" t="s">
        <v>3</v>
      </c>
      <c r="E37" s="101"/>
      <c r="F37" s="102"/>
      <c r="G37" s="47">
        <f>SUM(G29:G36)</f>
        <v>0</v>
      </c>
      <c r="H37" s="48">
        <f>SUM(H29:H36)</f>
        <v>0</v>
      </c>
    </row>
    <row r="39" spans="1:8" ht="12.75" customHeight="1" x14ac:dyDescent="0.2">
      <c r="A39" s="239"/>
      <c r="B39" s="239"/>
      <c r="C39" s="239"/>
      <c r="D39" s="241"/>
      <c r="E39" s="239"/>
      <c r="F39" s="239"/>
      <c r="G39" s="242"/>
      <c r="H39" s="243"/>
    </row>
    <row r="40" spans="1:8" x14ac:dyDescent="0.2">
      <c r="A40" s="241"/>
      <c r="B40" s="241"/>
      <c r="C40" s="103" t="s">
        <v>34</v>
      </c>
      <c r="D40" s="91"/>
      <c r="E40" s="91"/>
      <c r="F40" s="92"/>
      <c r="G40" s="47">
        <f>+G37+G26+G15</f>
        <v>0</v>
      </c>
      <c r="H40" s="49">
        <f>+H37+H26+H15</f>
        <v>0</v>
      </c>
    </row>
    <row r="41" spans="1:8" x14ac:dyDescent="0.2">
      <c r="A41" s="239"/>
      <c r="B41" s="239"/>
      <c r="C41" s="239"/>
      <c r="D41" s="239"/>
      <c r="E41" s="239"/>
      <c r="F41" s="241"/>
      <c r="G41" s="244"/>
      <c r="H41" s="244"/>
    </row>
    <row r="42" spans="1:8" x14ac:dyDescent="0.2">
      <c r="A42" s="239"/>
      <c r="B42" s="239"/>
      <c r="C42" s="239"/>
      <c r="D42" s="239"/>
      <c r="E42" s="239"/>
      <c r="F42" s="241"/>
      <c r="G42" s="244"/>
      <c r="H42" s="244"/>
    </row>
    <row r="43" spans="1:8" x14ac:dyDescent="0.2">
      <c r="A43" s="239"/>
      <c r="B43" s="239"/>
      <c r="C43" s="239"/>
    </row>
    <row r="46" spans="1:8" ht="12.75" customHeight="1" x14ac:dyDescent="0.2"/>
    <row r="56" ht="12.75" customHeight="1" x14ac:dyDescent="0.2"/>
  </sheetData>
  <sheetProtection formatCells="0" formatColumns="0" formatRows="0" insertRows="0" deleteRows="0"/>
  <mergeCells count="3">
    <mergeCell ref="A2:H2"/>
    <mergeCell ref="A3:H3"/>
    <mergeCell ref="A27:C27"/>
  </mergeCells>
  <phoneticPr fontId="0" type="noConversion"/>
  <pageMargins left="0.70866141732283472" right="0.70866141732283472" top="0.74803149606299213" bottom="0.74803149606299213" header="0.31496062992125984" footer="0.31496062992125984"/>
  <pageSetup paperSize="77" scale="80" fitToHeight="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D31"/>
  <sheetViews>
    <sheetView zoomScale="80" zoomScaleNormal="80" workbookViewId="0">
      <selection activeCell="B6" sqref="A1:XFD1048576"/>
    </sheetView>
  </sheetViews>
  <sheetFormatPr defaultColWidth="8.85546875" defaultRowHeight="12.75" x14ac:dyDescent="0.2"/>
  <cols>
    <col min="1" max="1" width="41.140625" style="117" customWidth="1"/>
    <col min="2" max="2" width="54" style="117" customWidth="1"/>
    <col min="3" max="3" width="16.28515625" style="228" customWidth="1"/>
    <col min="4" max="16384" width="8.85546875" style="119"/>
  </cols>
  <sheetData>
    <row r="1" spans="1:3" ht="61.9" customHeight="1" thickBot="1" x14ac:dyDescent="0.25">
      <c r="B1" s="17" t="str">
        <f>'1. Budget'!C1</f>
        <v>[Insert project name]</v>
      </c>
    </row>
    <row r="2" spans="1:3" s="44" customFormat="1" ht="41.45" customHeight="1" thickBot="1" x14ac:dyDescent="0.4">
      <c r="A2" s="154" t="s">
        <v>125</v>
      </c>
      <c r="B2" s="155"/>
      <c r="C2" s="156"/>
    </row>
    <row r="3" spans="1:3" ht="21" customHeight="1" x14ac:dyDescent="0.2">
      <c r="A3" s="41" t="s">
        <v>16</v>
      </c>
      <c r="B3" s="42"/>
      <c r="C3" s="43" t="s">
        <v>4</v>
      </c>
    </row>
    <row r="4" spans="1:3" ht="21" customHeight="1" x14ac:dyDescent="0.2">
      <c r="A4" s="20" t="s">
        <v>53</v>
      </c>
      <c r="B4" s="21"/>
      <c r="C4" s="30"/>
    </row>
    <row r="5" spans="1:3" ht="21" customHeight="1" x14ac:dyDescent="0.2">
      <c r="A5" s="20" t="s">
        <v>38</v>
      </c>
      <c r="B5" s="21"/>
      <c r="C5" s="30"/>
    </row>
    <row r="6" spans="1:3" ht="21" customHeight="1" x14ac:dyDescent="0.2">
      <c r="A6" s="20" t="s">
        <v>39</v>
      </c>
      <c r="B6" s="21"/>
      <c r="C6" s="30"/>
    </row>
    <row r="7" spans="1:3" ht="21" customHeight="1" x14ac:dyDescent="0.2">
      <c r="A7" s="22" t="s">
        <v>23</v>
      </c>
      <c r="B7" s="23"/>
      <c r="C7" s="30"/>
    </row>
    <row r="8" spans="1:3" ht="21" customHeight="1" x14ac:dyDescent="0.2">
      <c r="A8" s="22"/>
      <c r="B8" s="23"/>
      <c r="C8" s="30"/>
    </row>
    <row r="9" spans="1:3" ht="21" customHeight="1" x14ac:dyDescent="0.2">
      <c r="A9" s="22"/>
      <c r="B9" s="23"/>
      <c r="C9" s="30"/>
    </row>
    <row r="10" spans="1:3" ht="21" customHeight="1" x14ac:dyDescent="0.2">
      <c r="A10" s="22"/>
      <c r="B10" s="23"/>
      <c r="C10" s="30"/>
    </row>
    <row r="11" spans="1:3" ht="21" customHeight="1" x14ac:dyDescent="0.2">
      <c r="A11" s="20"/>
      <c r="B11" s="21"/>
      <c r="C11" s="30"/>
    </row>
    <row r="12" spans="1:3" ht="21" customHeight="1" x14ac:dyDescent="0.2">
      <c r="A12" s="20"/>
      <c r="B12" s="21"/>
      <c r="C12" s="30"/>
    </row>
    <row r="13" spans="1:3" ht="21" customHeight="1" x14ac:dyDescent="0.2">
      <c r="A13" s="20"/>
      <c r="B13" s="21"/>
      <c r="C13" s="30"/>
    </row>
    <row r="14" spans="1:3" ht="21" customHeight="1" thickBot="1" x14ac:dyDescent="0.25">
      <c r="A14" s="24"/>
      <c r="B14" s="25"/>
      <c r="C14" s="31"/>
    </row>
    <row r="15" spans="1:3" ht="21" customHeight="1" thickBot="1" x14ac:dyDescent="0.25">
      <c r="A15" s="50" t="s">
        <v>17</v>
      </c>
      <c r="B15" s="51"/>
      <c r="C15" s="52">
        <f>SUM(C4:C14)</f>
        <v>0</v>
      </c>
    </row>
    <row r="16" spans="1:3" ht="21" customHeight="1" thickTop="1" x14ac:dyDescent="0.2"/>
    <row r="18" spans="1:4" ht="13.5" thickBot="1" x14ac:dyDescent="0.25"/>
    <row r="19" spans="1:4" s="44" customFormat="1" ht="61.5" customHeight="1" x14ac:dyDescent="0.2">
      <c r="A19" s="157" t="s">
        <v>134</v>
      </c>
      <c r="B19" s="158"/>
      <c r="C19" s="159"/>
      <c r="D19" s="119"/>
    </row>
    <row r="20" spans="1:4" x14ac:dyDescent="0.2">
      <c r="A20" s="160" t="s">
        <v>135</v>
      </c>
      <c r="B20" s="161"/>
      <c r="C20" s="162"/>
    </row>
    <row r="21" spans="1:4" x14ac:dyDescent="0.2">
      <c r="A21" s="163"/>
      <c r="B21" s="164"/>
      <c r="C21" s="165"/>
    </row>
    <row r="22" spans="1:4" x14ac:dyDescent="0.2">
      <c r="A22" s="163"/>
      <c r="B22" s="164"/>
      <c r="C22" s="165"/>
    </row>
    <row r="23" spans="1:4" x14ac:dyDescent="0.2">
      <c r="A23" s="163"/>
      <c r="B23" s="164"/>
      <c r="C23" s="165"/>
    </row>
    <row r="24" spans="1:4" x14ac:dyDescent="0.2">
      <c r="A24" s="163"/>
      <c r="B24" s="164"/>
      <c r="C24" s="165"/>
    </row>
    <row r="25" spans="1:4" ht="13.5" thickBot="1" x14ac:dyDescent="0.25">
      <c r="A25" s="166"/>
      <c r="B25" s="167"/>
      <c r="C25" s="168"/>
    </row>
    <row r="26" spans="1:4" ht="13.5" thickBot="1" x14ac:dyDescent="0.25">
      <c r="A26" s="229"/>
      <c r="B26" s="229"/>
      <c r="C26" s="229"/>
    </row>
    <row r="27" spans="1:4" s="44" customFormat="1" x14ac:dyDescent="0.2">
      <c r="A27" s="169" t="s">
        <v>136</v>
      </c>
      <c r="B27" s="170"/>
      <c r="C27" s="171"/>
    </row>
    <row r="28" spans="1:4" s="44" customFormat="1" ht="88.5" customHeight="1" x14ac:dyDescent="0.2">
      <c r="A28" s="125" t="s">
        <v>137</v>
      </c>
      <c r="B28" s="230"/>
      <c r="C28" s="231"/>
    </row>
    <row r="29" spans="1:4" s="44" customFormat="1" ht="76.5" customHeight="1" x14ac:dyDescent="0.2">
      <c r="A29" s="126" t="s">
        <v>138</v>
      </c>
      <c r="B29" s="232"/>
      <c r="C29" s="233"/>
    </row>
    <row r="30" spans="1:4" ht="75.75" customHeight="1" x14ac:dyDescent="0.2">
      <c r="A30" s="126" t="s">
        <v>139</v>
      </c>
      <c r="B30" s="232"/>
      <c r="C30" s="233"/>
    </row>
    <row r="31" spans="1:4" ht="78" customHeight="1" thickBot="1" x14ac:dyDescent="0.25">
      <c r="A31" s="127" t="s">
        <v>140</v>
      </c>
      <c r="B31" s="234"/>
      <c r="C31" s="235"/>
    </row>
  </sheetData>
  <mergeCells count="8">
    <mergeCell ref="B30:C30"/>
    <mergeCell ref="B31:C31"/>
    <mergeCell ref="A2:C2"/>
    <mergeCell ref="A19:C19"/>
    <mergeCell ref="A20:C25"/>
    <mergeCell ref="B29:C29"/>
    <mergeCell ref="B28:C28"/>
    <mergeCell ref="A27:C27"/>
  </mergeCells>
  <pageMargins left="0.74803149606299213" right="0.74803149606299213" top="0.98425196850393704" bottom="0.98425196850393704" header="0" footer="0"/>
  <pageSetup paperSize="9" scale="80"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9"/>
  <sheetViews>
    <sheetView workbookViewId="0">
      <selection activeCell="B5" sqref="A1:XFD1048576"/>
    </sheetView>
  </sheetViews>
  <sheetFormatPr defaultColWidth="8.7109375" defaultRowHeight="12.75" x14ac:dyDescent="0.2"/>
  <cols>
    <col min="1" max="1" width="6.5703125" style="117" customWidth="1"/>
    <col min="2" max="2" width="54" style="117" customWidth="1"/>
    <col min="3" max="3" width="3.5703125" style="119" customWidth="1"/>
    <col min="4" max="4" width="15" style="117" bestFit="1" customWidth="1"/>
    <col min="5" max="5" width="11.28515625" style="117" bestFit="1" customWidth="1"/>
    <col min="6" max="7" width="11.42578125" style="117" customWidth="1"/>
    <col min="8" max="8" width="11.5703125" style="227" bestFit="1" customWidth="1"/>
    <col min="9" max="9" width="12.5703125" style="227" customWidth="1"/>
    <col min="10" max="10" width="3.42578125" style="117" customWidth="1"/>
    <col min="11" max="11" width="53.5703125" style="117" customWidth="1"/>
    <col min="12" max="12" width="2.5703125" style="117" customWidth="1"/>
    <col min="13" max="16384" width="8.7109375" style="117"/>
  </cols>
  <sheetData>
    <row r="1" spans="1:10" ht="23.25" x14ac:dyDescent="0.35">
      <c r="A1" s="185" t="s">
        <v>146</v>
      </c>
      <c r="F1" s="186"/>
      <c r="G1" s="187" t="s">
        <v>147</v>
      </c>
      <c r="H1" s="188"/>
      <c r="I1" s="189">
        <v>21</v>
      </c>
    </row>
    <row r="2" spans="1:10" ht="15" x14ac:dyDescent="0.2">
      <c r="A2" s="190"/>
      <c r="B2" s="191" t="s">
        <v>148</v>
      </c>
      <c r="C2" s="192"/>
      <c r="D2" s="190"/>
      <c r="G2" s="193" t="s">
        <v>149</v>
      </c>
      <c r="H2" s="194"/>
      <c r="I2" s="195" t="s">
        <v>150</v>
      </c>
    </row>
    <row r="3" spans="1:10" ht="29.45" customHeight="1" x14ac:dyDescent="0.2">
      <c r="A3" s="196" t="s">
        <v>151</v>
      </c>
      <c r="B3" s="196"/>
      <c r="C3" s="197"/>
      <c r="D3" s="196" t="s">
        <v>152</v>
      </c>
      <c r="E3" s="196"/>
      <c r="F3" s="196"/>
      <c r="G3" s="196"/>
      <c r="H3" s="196"/>
      <c r="I3" s="196"/>
    </row>
    <row r="4" spans="1:10" ht="45" x14ac:dyDescent="0.2">
      <c r="A4" s="198" t="s">
        <v>153</v>
      </c>
      <c r="B4" s="198" t="s">
        <v>154</v>
      </c>
      <c r="C4" s="199"/>
      <c r="D4" s="200" t="s">
        <v>155</v>
      </c>
      <c r="E4" s="200" t="s">
        <v>156</v>
      </c>
      <c r="F4" s="200" t="s">
        <v>157</v>
      </c>
      <c r="G4" s="200" t="s">
        <v>158</v>
      </c>
      <c r="H4" s="200" t="s">
        <v>159</v>
      </c>
      <c r="I4" s="200" t="s">
        <v>160</v>
      </c>
      <c r="J4" s="201"/>
    </row>
    <row r="5" spans="1:10" ht="15.75" x14ac:dyDescent="0.25">
      <c r="A5" s="202"/>
      <c r="B5" s="203"/>
      <c r="C5" s="204"/>
      <c r="D5" s="205"/>
      <c r="E5" s="205"/>
      <c r="F5" s="205"/>
      <c r="G5" s="205"/>
      <c r="H5" s="206"/>
      <c r="I5" s="207"/>
    </row>
    <row r="6" spans="1:10" x14ac:dyDescent="0.2">
      <c r="A6" s="208" t="s">
        <v>161</v>
      </c>
      <c r="B6" s="209" t="s">
        <v>162</v>
      </c>
      <c r="C6" s="210"/>
      <c r="D6" s="211"/>
      <c r="E6" s="211"/>
      <c r="F6" s="211"/>
      <c r="G6" s="212"/>
      <c r="H6" s="213">
        <f t="shared" ref="H6:H48" si="0">+G6/Roe</f>
        <v>0</v>
      </c>
      <c r="I6" s="214">
        <f>+I7</f>
        <v>9523.8095238095229</v>
      </c>
    </row>
    <row r="7" spans="1:10" x14ac:dyDescent="0.2">
      <c r="A7" s="208" t="s">
        <v>163</v>
      </c>
      <c r="B7" s="209" t="s">
        <v>164</v>
      </c>
      <c r="C7" s="210"/>
      <c r="D7" s="215" t="s">
        <v>165</v>
      </c>
      <c r="E7" s="215">
        <v>2</v>
      </c>
      <c r="F7" s="215">
        <v>1</v>
      </c>
      <c r="G7" s="216">
        <v>100000</v>
      </c>
      <c r="H7" s="213">
        <f t="shared" si="0"/>
        <v>4761.9047619047615</v>
      </c>
      <c r="I7" s="217">
        <f>E7*F7*H7</f>
        <v>9523.8095238095229</v>
      </c>
    </row>
    <row r="8" spans="1:10" x14ac:dyDescent="0.2">
      <c r="A8" s="208"/>
      <c r="B8" s="209"/>
      <c r="C8" s="210"/>
      <c r="D8" s="215"/>
      <c r="E8" s="215"/>
      <c r="F8" s="215"/>
      <c r="G8" s="216"/>
      <c r="H8" s="213">
        <f t="shared" si="0"/>
        <v>0</v>
      </c>
      <c r="I8" s="217">
        <f>E8*F8*H8</f>
        <v>0</v>
      </c>
    </row>
    <row r="9" spans="1:10" x14ac:dyDescent="0.2">
      <c r="A9" s="208" t="s">
        <v>166</v>
      </c>
      <c r="B9" s="209" t="s">
        <v>167</v>
      </c>
      <c r="C9" s="204"/>
      <c r="D9" s="211"/>
      <c r="E9" s="211"/>
      <c r="F9" s="211"/>
      <c r="G9" s="212"/>
      <c r="H9" s="213">
        <f t="shared" si="0"/>
        <v>0</v>
      </c>
      <c r="I9" s="214">
        <f>SUM(I10:I15)</f>
        <v>244020</v>
      </c>
    </row>
    <row r="10" spans="1:10" x14ac:dyDescent="0.2">
      <c r="A10" s="208" t="s">
        <v>168</v>
      </c>
      <c r="B10" s="203" t="s">
        <v>169</v>
      </c>
      <c r="C10" s="204"/>
      <c r="D10" s="215" t="s">
        <v>170</v>
      </c>
      <c r="E10" s="215">
        <v>48</v>
      </c>
      <c r="F10" s="215">
        <v>1</v>
      </c>
      <c r="G10" s="216">
        <v>760</v>
      </c>
      <c r="H10" s="213">
        <f t="shared" si="0"/>
        <v>36.19047619047619</v>
      </c>
      <c r="I10" s="217">
        <f>E10*F10*H10</f>
        <v>1737.1428571428571</v>
      </c>
    </row>
    <row r="11" spans="1:10" x14ac:dyDescent="0.2">
      <c r="A11" s="208" t="s">
        <v>171</v>
      </c>
      <c r="B11" s="203" t="s">
        <v>172</v>
      </c>
      <c r="C11" s="204"/>
      <c r="D11" s="215" t="s">
        <v>173</v>
      </c>
      <c r="E11" s="218">
        <v>48</v>
      </c>
      <c r="F11" s="218">
        <v>21</v>
      </c>
      <c r="G11" s="216">
        <v>2260</v>
      </c>
      <c r="H11" s="213">
        <f t="shared" si="0"/>
        <v>107.61904761904762</v>
      </c>
      <c r="I11" s="217">
        <f t="shared" ref="I11:I48" si="1">E11*F11*H11</f>
        <v>108480</v>
      </c>
    </row>
    <row r="12" spans="1:10" x14ac:dyDescent="0.2">
      <c r="A12" s="208" t="s">
        <v>174</v>
      </c>
      <c r="B12" s="203" t="s">
        <v>175</v>
      </c>
      <c r="C12" s="204"/>
      <c r="D12" s="215" t="s">
        <v>176</v>
      </c>
      <c r="E12" s="218">
        <v>48</v>
      </c>
      <c r="F12" s="218">
        <v>21</v>
      </c>
      <c r="G12" s="216">
        <v>1880</v>
      </c>
      <c r="H12" s="213">
        <f t="shared" si="0"/>
        <v>89.523809523809518</v>
      </c>
      <c r="I12" s="217">
        <f t="shared" si="1"/>
        <v>90240</v>
      </c>
    </row>
    <row r="13" spans="1:10" x14ac:dyDescent="0.2">
      <c r="A13" s="208" t="s">
        <v>177</v>
      </c>
      <c r="B13" s="203" t="s">
        <v>178</v>
      </c>
      <c r="C13" s="204"/>
      <c r="D13" s="215" t="s">
        <v>179</v>
      </c>
      <c r="E13" s="218">
        <v>24</v>
      </c>
      <c r="F13" s="218">
        <v>3</v>
      </c>
      <c r="G13" s="216">
        <v>1880</v>
      </c>
      <c r="H13" s="213">
        <f t="shared" si="0"/>
        <v>89.523809523809518</v>
      </c>
      <c r="I13" s="217">
        <f t="shared" si="1"/>
        <v>6445.7142857142853</v>
      </c>
    </row>
    <row r="14" spans="1:10" x14ac:dyDescent="0.2">
      <c r="A14" s="208" t="s">
        <v>180</v>
      </c>
      <c r="B14" s="203" t="s">
        <v>181</v>
      </c>
      <c r="C14" s="204"/>
      <c r="D14" s="218" t="s">
        <v>179</v>
      </c>
      <c r="E14" s="218">
        <v>24</v>
      </c>
      <c r="F14" s="218">
        <v>3</v>
      </c>
      <c r="G14" s="216">
        <v>5500</v>
      </c>
      <c r="H14" s="213">
        <f t="shared" si="0"/>
        <v>261.90476190476193</v>
      </c>
      <c r="I14" s="217">
        <f t="shared" si="1"/>
        <v>18857.142857142859</v>
      </c>
    </row>
    <row r="15" spans="1:10" x14ac:dyDescent="0.2">
      <c r="A15" s="208" t="s">
        <v>182</v>
      </c>
      <c r="B15" s="203" t="s">
        <v>183</v>
      </c>
      <c r="C15" s="204"/>
      <c r="D15" s="218" t="s">
        <v>165</v>
      </c>
      <c r="E15" s="218">
        <v>1</v>
      </c>
      <c r="F15" s="218">
        <v>21</v>
      </c>
      <c r="G15" s="216">
        <v>18260</v>
      </c>
      <c r="H15" s="213">
        <f t="shared" si="0"/>
        <v>869.52380952380952</v>
      </c>
      <c r="I15" s="217">
        <f t="shared" si="1"/>
        <v>18260</v>
      </c>
    </row>
    <row r="16" spans="1:10" x14ac:dyDescent="0.2">
      <c r="A16" s="208"/>
      <c r="B16" s="203"/>
      <c r="C16" s="204"/>
      <c r="D16" s="218"/>
      <c r="E16" s="218"/>
      <c r="F16" s="218"/>
      <c r="G16" s="216"/>
      <c r="H16" s="213">
        <f t="shared" si="0"/>
        <v>0</v>
      </c>
      <c r="I16" s="217">
        <f t="shared" si="1"/>
        <v>0</v>
      </c>
    </row>
    <row r="17" spans="1:9" x14ac:dyDescent="0.2">
      <c r="A17" s="208"/>
      <c r="B17" s="203"/>
      <c r="C17" s="204"/>
      <c r="D17" s="218"/>
      <c r="E17" s="218"/>
      <c r="F17" s="218"/>
      <c r="G17" s="216"/>
      <c r="H17" s="213">
        <f t="shared" si="0"/>
        <v>0</v>
      </c>
      <c r="I17" s="217">
        <f t="shared" si="1"/>
        <v>0</v>
      </c>
    </row>
    <row r="18" spans="1:9" x14ac:dyDescent="0.2">
      <c r="A18" s="208"/>
      <c r="B18" s="203"/>
      <c r="C18" s="204"/>
      <c r="D18" s="218"/>
      <c r="E18" s="218"/>
      <c r="F18" s="218"/>
      <c r="G18" s="216"/>
      <c r="H18" s="213">
        <f t="shared" si="0"/>
        <v>0</v>
      </c>
      <c r="I18" s="217">
        <f t="shared" si="1"/>
        <v>0</v>
      </c>
    </row>
    <row r="19" spans="1:9" x14ac:dyDescent="0.2">
      <c r="A19" s="208"/>
      <c r="B19" s="203"/>
      <c r="C19" s="204"/>
      <c r="D19" s="218"/>
      <c r="E19" s="218"/>
      <c r="F19" s="218"/>
      <c r="G19" s="216"/>
      <c r="H19" s="213">
        <f t="shared" si="0"/>
        <v>0</v>
      </c>
      <c r="I19" s="217">
        <f t="shared" si="1"/>
        <v>0</v>
      </c>
    </row>
    <row r="20" spans="1:9" x14ac:dyDescent="0.2">
      <c r="A20" s="208"/>
      <c r="B20" s="203"/>
      <c r="C20" s="204"/>
      <c r="D20" s="218"/>
      <c r="E20" s="218"/>
      <c r="F20" s="218"/>
      <c r="G20" s="216"/>
      <c r="H20" s="213">
        <f t="shared" si="0"/>
        <v>0</v>
      </c>
      <c r="I20" s="217">
        <f t="shared" si="1"/>
        <v>0</v>
      </c>
    </row>
    <row r="21" spans="1:9" x14ac:dyDescent="0.2">
      <c r="A21" s="208"/>
      <c r="B21" s="203"/>
      <c r="C21" s="204"/>
      <c r="D21" s="218"/>
      <c r="E21" s="218"/>
      <c r="F21" s="218"/>
      <c r="G21" s="216"/>
      <c r="H21" s="213">
        <f t="shared" si="0"/>
        <v>0</v>
      </c>
      <c r="I21" s="217">
        <f t="shared" si="1"/>
        <v>0</v>
      </c>
    </row>
    <row r="22" spans="1:9" x14ac:dyDescent="0.2">
      <c r="A22" s="208"/>
      <c r="B22" s="203"/>
      <c r="C22" s="204"/>
      <c r="D22" s="218"/>
      <c r="E22" s="218"/>
      <c r="F22" s="218"/>
      <c r="G22" s="216"/>
      <c r="H22" s="213">
        <f t="shared" si="0"/>
        <v>0</v>
      </c>
      <c r="I22" s="217">
        <f t="shared" si="1"/>
        <v>0</v>
      </c>
    </row>
    <row r="23" spans="1:9" x14ac:dyDescent="0.2">
      <c r="A23" s="208"/>
      <c r="B23" s="203"/>
      <c r="C23" s="204"/>
      <c r="D23" s="218"/>
      <c r="E23" s="218"/>
      <c r="F23" s="218"/>
      <c r="G23" s="216"/>
      <c r="H23" s="213">
        <f t="shared" si="0"/>
        <v>0</v>
      </c>
      <c r="I23" s="217">
        <f t="shared" si="1"/>
        <v>0</v>
      </c>
    </row>
    <row r="24" spans="1:9" x14ac:dyDescent="0.2">
      <c r="A24" s="208"/>
      <c r="B24" s="203"/>
      <c r="C24" s="204"/>
      <c r="D24" s="218"/>
      <c r="E24" s="218"/>
      <c r="F24" s="218"/>
      <c r="G24" s="216"/>
      <c r="H24" s="213">
        <f t="shared" si="0"/>
        <v>0</v>
      </c>
      <c r="I24" s="217">
        <f t="shared" si="1"/>
        <v>0</v>
      </c>
    </row>
    <row r="25" spans="1:9" x14ac:dyDescent="0.2">
      <c r="A25" s="208"/>
      <c r="B25" s="203"/>
      <c r="C25" s="204"/>
      <c r="D25" s="218"/>
      <c r="E25" s="218"/>
      <c r="F25" s="218"/>
      <c r="G25" s="216"/>
      <c r="H25" s="213">
        <f t="shared" si="0"/>
        <v>0</v>
      </c>
      <c r="I25" s="217">
        <f t="shared" si="1"/>
        <v>0</v>
      </c>
    </row>
    <row r="26" spans="1:9" x14ac:dyDescent="0.2">
      <c r="A26" s="208"/>
      <c r="B26" s="203"/>
      <c r="C26" s="204"/>
      <c r="D26" s="218"/>
      <c r="E26" s="218"/>
      <c r="F26" s="218"/>
      <c r="G26" s="216"/>
      <c r="H26" s="213">
        <f t="shared" si="0"/>
        <v>0</v>
      </c>
      <c r="I26" s="217">
        <f t="shared" si="1"/>
        <v>0</v>
      </c>
    </row>
    <row r="27" spans="1:9" x14ac:dyDescent="0.2">
      <c r="A27" s="208"/>
      <c r="B27" s="203"/>
      <c r="C27" s="204"/>
      <c r="D27" s="218"/>
      <c r="E27" s="218"/>
      <c r="F27" s="218"/>
      <c r="G27" s="216"/>
      <c r="H27" s="213">
        <f t="shared" si="0"/>
        <v>0</v>
      </c>
      <c r="I27" s="217">
        <f t="shared" si="1"/>
        <v>0</v>
      </c>
    </row>
    <row r="28" spans="1:9" x14ac:dyDescent="0.2">
      <c r="A28" s="208"/>
      <c r="B28" s="203"/>
      <c r="C28" s="204"/>
      <c r="D28" s="218"/>
      <c r="E28" s="218"/>
      <c r="F28" s="218"/>
      <c r="G28" s="216"/>
      <c r="H28" s="213">
        <f t="shared" si="0"/>
        <v>0</v>
      </c>
      <c r="I28" s="217">
        <f t="shared" si="1"/>
        <v>0</v>
      </c>
    </row>
    <row r="29" spans="1:9" x14ac:dyDescent="0.2">
      <c r="A29" s="208"/>
      <c r="B29" s="203"/>
      <c r="C29" s="204"/>
      <c r="D29" s="218"/>
      <c r="E29" s="218"/>
      <c r="F29" s="218"/>
      <c r="G29" s="216"/>
      <c r="H29" s="213">
        <f t="shared" si="0"/>
        <v>0</v>
      </c>
      <c r="I29" s="217">
        <f t="shared" si="1"/>
        <v>0</v>
      </c>
    </row>
    <row r="30" spans="1:9" x14ac:dyDescent="0.2">
      <c r="A30" s="208"/>
      <c r="B30" s="203"/>
      <c r="C30" s="204"/>
      <c r="D30" s="218"/>
      <c r="E30" s="218"/>
      <c r="F30" s="218"/>
      <c r="G30" s="216"/>
      <c r="H30" s="213">
        <f t="shared" si="0"/>
        <v>0</v>
      </c>
      <c r="I30" s="217">
        <f t="shared" si="1"/>
        <v>0</v>
      </c>
    </row>
    <row r="31" spans="1:9" x14ac:dyDescent="0.2">
      <c r="A31" s="208"/>
      <c r="B31" s="203"/>
      <c r="C31" s="204"/>
      <c r="D31" s="218"/>
      <c r="E31" s="218"/>
      <c r="F31" s="218"/>
      <c r="G31" s="216"/>
      <c r="H31" s="213">
        <f t="shared" si="0"/>
        <v>0</v>
      </c>
      <c r="I31" s="217">
        <f t="shared" si="1"/>
        <v>0</v>
      </c>
    </row>
    <row r="32" spans="1:9" x14ac:dyDescent="0.2">
      <c r="A32" s="208"/>
      <c r="B32" s="203"/>
      <c r="C32" s="204"/>
      <c r="D32" s="218"/>
      <c r="E32" s="218"/>
      <c r="F32" s="218"/>
      <c r="G32" s="216"/>
      <c r="H32" s="213">
        <f t="shared" si="0"/>
        <v>0</v>
      </c>
      <c r="I32" s="217">
        <f t="shared" si="1"/>
        <v>0</v>
      </c>
    </row>
    <row r="33" spans="1:9" x14ac:dyDescent="0.2">
      <c r="A33" s="208"/>
      <c r="B33" s="203"/>
      <c r="C33" s="204"/>
      <c r="D33" s="218"/>
      <c r="E33" s="218"/>
      <c r="F33" s="218"/>
      <c r="G33" s="216"/>
      <c r="H33" s="213">
        <f t="shared" si="0"/>
        <v>0</v>
      </c>
      <c r="I33" s="217">
        <f t="shared" si="1"/>
        <v>0</v>
      </c>
    </row>
    <row r="34" spans="1:9" x14ac:dyDescent="0.2">
      <c r="A34" s="208"/>
      <c r="B34" s="203"/>
      <c r="C34" s="204"/>
      <c r="D34" s="218"/>
      <c r="E34" s="218"/>
      <c r="F34" s="218"/>
      <c r="G34" s="216"/>
      <c r="H34" s="213">
        <f t="shared" si="0"/>
        <v>0</v>
      </c>
      <c r="I34" s="217">
        <f t="shared" si="1"/>
        <v>0</v>
      </c>
    </row>
    <row r="35" spans="1:9" x14ac:dyDescent="0.2">
      <c r="A35" s="208"/>
      <c r="B35" s="203"/>
      <c r="C35" s="204"/>
      <c r="D35" s="218"/>
      <c r="E35" s="218"/>
      <c r="F35" s="218"/>
      <c r="G35" s="216"/>
      <c r="H35" s="213">
        <f t="shared" si="0"/>
        <v>0</v>
      </c>
      <c r="I35" s="217">
        <f t="shared" si="1"/>
        <v>0</v>
      </c>
    </row>
    <row r="36" spans="1:9" x14ac:dyDescent="0.2">
      <c r="A36" s="208"/>
      <c r="B36" s="203"/>
      <c r="C36" s="204"/>
      <c r="D36" s="218"/>
      <c r="E36" s="218"/>
      <c r="F36" s="218"/>
      <c r="G36" s="216"/>
      <c r="H36" s="213">
        <f t="shared" si="0"/>
        <v>0</v>
      </c>
      <c r="I36" s="217">
        <f t="shared" si="1"/>
        <v>0</v>
      </c>
    </row>
    <row r="37" spans="1:9" x14ac:dyDescent="0.2">
      <c r="A37" s="208"/>
      <c r="B37" s="203"/>
      <c r="C37" s="204"/>
      <c r="D37" s="218"/>
      <c r="E37" s="218"/>
      <c r="F37" s="218"/>
      <c r="G37" s="216"/>
      <c r="H37" s="213">
        <f t="shared" si="0"/>
        <v>0</v>
      </c>
      <c r="I37" s="217">
        <f t="shared" si="1"/>
        <v>0</v>
      </c>
    </row>
    <row r="38" spans="1:9" x14ac:dyDescent="0.2">
      <c r="A38" s="208"/>
      <c r="B38" s="203"/>
      <c r="C38" s="204"/>
      <c r="D38" s="218"/>
      <c r="E38" s="218"/>
      <c r="F38" s="218"/>
      <c r="G38" s="216"/>
      <c r="H38" s="213">
        <f t="shared" si="0"/>
        <v>0</v>
      </c>
      <c r="I38" s="217">
        <f t="shared" si="1"/>
        <v>0</v>
      </c>
    </row>
    <row r="39" spans="1:9" x14ac:dyDescent="0.2">
      <c r="A39" s="208"/>
      <c r="B39" s="203"/>
      <c r="C39" s="204"/>
      <c r="D39" s="218"/>
      <c r="E39" s="218"/>
      <c r="F39" s="218"/>
      <c r="G39" s="216"/>
      <c r="H39" s="213">
        <f t="shared" si="0"/>
        <v>0</v>
      </c>
      <c r="I39" s="217">
        <f t="shared" si="1"/>
        <v>0</v>
      </c>
    </row>
    <row r="40" spans="1:9" x14ac:dyDescent="0.2">
      <c r="A40" s="208"/>
      <c r="B40" s="203"/>
      <c r="C40" s="204"/>
      <c r="D40" s="218"/>
      <c r="E40" s="218"/>
      <c r="F40" s="218"/>
      <c r="G40" s="216"/>
      <c r="H40" s="213">
        <f t="shared" si="0"/>
        <v>0</v>
      </c>
      <c r="I40" s="217">
        <f t="shared" si="1"/>
        <v>0</v>
      </c>
    </row>
    <row r="41" spans="1:9" x14ac:dyDescent="0.2">
      <c r="A41" s="208"/>
      <c r="B41" s="203"/>
      <c r="C41" s="204"/>
      <c r="D41" s="218"/>
      <c r="E41" s="218"/>
      <c r="F41" s="218"/>
      <c r="G41" s="216"/>
      <c r="H41" s="213">
        <f t="shared" si="0"/>
        <v>0</v>
      </c>
      <c r="I41" s="217">
        <f t="shared" si="1"/>
        <v>0</v>
      </c>
    </row>
    <row r="42" spans="1:9" x14ac:dyDescent="0.2">
      <c r="A42" s="208"/>
      <c r="B42" s="203"/>
      <c r="C42" s="204"/>
      <c r="D42" s="218"/>
      <c r="E42" s="218"/>
      <c r="F42" s="218"/>
      <c r="G42" s="216"/>
      <c r="H42" s="213">
        <f t="shared" si="0"/>
        <v>0</v>
      </c>
      <c r="I42" s="217">
        <f t="shared" si="1"/>
        <v>0</v>
      </c>
    </row>
    <row r="43" spans="1:9" x14ac:dyDescent="0.2">
      <c r="A43" s="208"/>
      <c r="B43" s="203"/>
      <c r="C43" s="204"/>
      <c r="D43" s="218"/>
      <c r="E43" s="218"/>
      <c r="F43" s="218"/>
      <c r="G43" s="216"/>
      <c r="H43" s="213">
        <f t="shared" si="0"/>
        <v>0</v>
      </c>
      <c r="I43" s="217">
        <f t="shared" si="1"/>
        <v>0</v>
      </c>
    </row>
    <row r="44" spans="1:9" x14ac:dyDescent="0.2">
      <c r="A44" s="208"/>
      <c r="B44" s="203"/>
      <c r="C44" s="204"/>
      <c r="D44" s="218"/>
      <c r="E44" s="218"/>
      <c r="F44" s="218"/>
      <c r="G44" s="216"/>
      <c r="H44" s="213">
        <f t="shared" si="0"/>
        <v>0</v>
      </c>
      <c r="I44" s="217">
        <f t="shared" si="1"/>
        <v>0</v>
      </c>
    </row>
    <row r="45" spans="1:9" x14ac:dyDescent="0.2">
      <c r="A45" s="208"/>
      <c r="B45" s="203"/>
      <c r="C45" s="204"/>
      <c r="D45" s="218"/>
      <c r="E45" s="218"/>
      <c r="F45" s="218"/>
      <c r="G45" s="216"/>
      <c r="H45" s="213">
        <f t="shared" si="0"/>
        <v>0</v>
      </c>
      <c r="I45" s="217">
        <f t="shared" si="1"/>
        <v>0</v>
      </c>
    </row>
    <row r="46" spans="1:9" x14ac:dyDescent="0.2">
      <c r="A46" s="208"/>
      <c r="B46" s="203"/>
      <c r="C46" s="204"/>
      <c r="D46" s="218"/>
      <c r="E46" s="218"/>
      <c r="F46" s="218"/>
      <c r="G46" s="216"/>
      <c r="H46" s="213">
        <f t="shared" si="0"/>
        <v>0</v>
      </c>
      <c r="I46" s="217">
        <f t="shared" si="1"/>
        <v>0</v>
      </c>
    </row>
    <row r="47" spans="1:9" x14ac:dyDescent="0.2">
      <c r="A47" s="208"/>
      <c r="B47" s="203"/>
      <c r="C47" s="204"/>
      <c r="D47" s="218"/>
      <c r="E47" s="218"/>
      <c r="F47" s="218"/>
      <c r="G47" s="216"/>
      <c r="H47" s="213">
        <f t="shared" si="0"/>
        <v>0</v>
      </c>
      <c r="I47" s="217">
        <f t="shared" si="1"/>
        <v>0</v>
      </c>
    </row>
    <row r="48" spans="1:9" x14ac:dyDescent="0.2">
      <c r="A48" s="219"/>
      <c r="B48" s="220"/>
      <c r="C48" s="221"/>
      <c r="D48" s="222"/>
      <c r="E48" s="222"/>
      <c r="F48" s="222"/>
      <c r="G48" s="223"/>
      <c r="H48" s="224">
        <f t="shared" si="0"/>
        <v>0</v>
      </c>
      <c r="I48" s="225">
        <f t="shared" si="1"/>
        <v>0</v>
      </c>
    </row>
    <row r="49" spans="1:2" x14ac:dyDescent="0.2">
      <c r="A49" s="226" t="s">
        <v>184</v>
      </c>
      <c r="B49" s="117" t="s">
        <v>185</v>
      </c>
    </row>
  </sheetData>
  <mergeCells count="4">
    <mergeCell ref="G1:H1"/>
    <mergeCell ref="G2:H2"/>
    <mergeCell ref="A3:B3"/>
    <mergeCell ref="D3:I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8"/>
  <sheetViews>
    <sheetView zoomScale="80" zoomScaleNormal="80" workbookViewId="0">
      <selection activeCell="E7" sqref="A1:XFD1048576"/>
    </sheetView>
  </sheetViews>
  <sheetFormatPr defaultRowHeight="12.75" x14ac:dyDescent="0.2"/>
  <cols>
    <col min="1" max="3" width="8.7109375" style="117" customWidth="1"/>
    <col min="4" max="4" width="15.7109375" style="117" customWidth="1"/>
    <col min="5" max="5" width="91.7109375" style="117" customWidth="1"/>
    <col min="6" max="16384" width="9.140625" style="117"/>
  </cols>
  <sheetData>
    <row r="1" spans="1:15" ht="63" customHeight="1" thickBot="1" x14ac:dyDescent="0.25">
      <c r="C1" s="117" t="s">
        <v>2</v>
      </c>
    </row>
    <row r="2" spans="1:15" ht="41.45" customHeight="1" thickBot="1" x14ac:dyDescent="0.4">
      <c r="A2" s="175" t="s">
        <v>186</v>
      </c>
      <c r="B2" s="176"/>
      <c r="C2" s="176"/>
      <c r="D2" s="176"/>
      <c r="E2" s="177"/>
    </row>
    <row r="3" spans="1:15" ht="135" customHeight="1" x14ac:dyDescent="0.4">
      <c r="A3" s="172" t="s">
        <v>127</v>
      </c>
      <c r="B3" s="173"/>
      <c r="C3" s="173"/>
      <c r="D3" s="173"/>
      <c r="E3" s="174"/>
    </row>
    <row r="4" spans="1:15" ht="129" customHeight="1" thickBot="1" x14ac:dyDescent="0.3">
      <c r="A4" s="178" t="s">
        <v>128</v>
      </c>
      <c r="B4" s="179"/>
      <c r="C4" s="179"/>
      <c r="D4" s="179"/>
      <c r="E4" s="180"/>
    </row>
    <row r="5" spans="1:15" ht="61.9" customHeight="1" thickBot="1" x14ac:dyDescent="0.3">
      <c r="A5" s="181" t="s">
        <v>129</v>
      </c>
      <c r="B5" s="182"/>
      <c r="C5" s="182"/>
      <c r="D5" s="182"/>
      <c r="E5" s="183"/>
    </row>
    <row r="8" spans="1:15" x14ac:dyDescent="0.2">
      <c r="O8" s="184"/>
    </row>
  </sheetData>
  <mergeCells count="4">
    <mergeCell ref="A3:E3"/>
    <mergeCell ref="A2:E2"/>
    <mergeCell ref="A4:E4"/>
    <mergeCell ref="A5:E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4</vt:i4>
      </vt:variant>
    </vt:vector>
  </HeadingPairs>
  <TitlesOfParts>
    <vt:vector size="10" baseType="lpstr">
      <vt:lpstr>Summary</vt:lpstr>
      <vt:lpstr>1. Budget</vt:lpstr>
      <vt:lpstr>2. Danish man hours</vt:lpstr>
      <vt:lpstr>3. Disability compensation</vt:lpstr>
      <vt:lpstr>Opt. Calculations</vt:lpstr>
      <vt:lpstr>Guide</vt:lpstr>
      <vt:lpstr>Roe</vt:lpstr>
      <vt:lpstr>'1. Budget'!Udskriftsområde</vt:lpstr>
      <vt:lpstr>'2. Danish man hours'!Udskriftsområde</vt:lpstr>
      <vt:lpstr>'3. Disability compensation'!Udskriftsområde</vt:lpstr>
    </vt:vector>
  </TitlesOfParts>
  <Company>DH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creator>SWHJ</dc:creator>
  <cp:lastModifiedBy>Gustav Walgaard</cp:lastModifiedBy>
  <cp:lastPrinted>2015-05-13T16:22:19Z</cp:lastPrinted>
  <dcterms:created xsi:type="dcterms:W3CDTF">2004-07-14T12:15:19Z</dcterms:created>
  <dcterms:modified xsi:type="dcterms:W3CDTF">2022-11-24T11:49:37Z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1030	1030</vt:lpwstr>
  </property>
</Properties>
</file>